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ta\data\学校事務センター共有\学校事務センター\①教職員G\9年末調整\2022\2様式（入力用）\"/>
    </mc:Choice>
  </mc:AlternateContent>
  <bookViews>
    <workbookView xWindow="120" yWindow="45" windowWidth="20340" windowHeight="8550" activeTab="1"/>
  </bookViews>
  <sheets>
    <sheet name="はじめにお読みください" sheetId="2" r:id="rId1"/>
    <sheet name="様式" sheetId="1" r:id="rId2"/>
  </sheets>
  <definedNames>
    <definedName name="_xlnm.Print_Area" localSheetId="0">はじめにお読みください!$A$1:$N$28</definedName>
    <definedName name="_xlnm.Print_Area" localSheetId="1">様式!$A$1:$BV$112</definedName>
  </definedNames>
  <calcPr calcId="162913"/>
</workbook>
</file>

<file path=xl/calcChain.xml><?xml version="1.0" encoding="utf-8"?>
<calcChain xmlns="http://schemas.openxmlformats.org/spreadsheetml/2006/main">
  <c r="BN53" i="1" l="1"/>
  <c r="BN44" i="1"/>
  <c r="BP25" i="1"/>
  <c r="BO28" i="1" s="1"/>
  <c r="BP23" i="1"/>
  <c r="AX28" i="1" s="1"/>
  <c r="X47" i="1"/>
  <c r="I46" i="1"/>
  <c r="I44" i="1"/>
  <c r="X45" i="1" s="1"/>
  <c r="AJ45" i="1" s="1"/>
  <c r="AJ46" i="1" s="1"/>
  <c r="I36" i="1"/>
  <c r="AJ37" i="1" s="1"/>
  <c r="I26" i="1"/>
  <c r="X27" i="1" s="1"/>
  <c r="I24" i="1"/>
  <c r="X25" i="1" s="1"/>
  <c r="BN31" i="1" l="1"/>
  <c r="AJ25" i="1"/>
  <c r="AJ26" i="1" s="1"/>
  <c r="AH51" i="1" s="1"/>
</calcChain>
</file>

<file path=xl/comments1.xml><?xml version="1.0" encoding="utf-8"?>
<comments xmlns="http://schemas.openxmlformats.org/spreadsheetml/2006/main">
  <authors>
    <author>泗水中事務職員1</author>
  </authors>
  <commentList>
    <comment ref="AP4" authorId="0" shapeId="0">
      <text>
        <r>
          <rPr>
            <sz val="14"/>
            <color indexed="10"/>
            <rFont val="MS P ゴシック"/>
            <family val="3"/>
            <charset val="128"/>
          </rPr>
          <t>氏名（漢字）は自署してください</t>
        </r>
      </text>
    </comment>
    <comment ref="AG10" authorId="0" shapeId="0">
      <text>
        <r>
          <rPr>
            <b/>
            <sz val="11"/>
            <color indexed="10"/>
            <rFont val="MS P ゴシック"/>
            <family val="3"/>
            <charset val="128"/>
          </rPr>
          <t>★R4.12までの支払い予定額を入力。</t>
        </r>
        <r>
          <rPr>
            <sz val="12"/>
            <color indexed="10"/>
            <rFont val="MS P ゴシック"/>
            <family val="3"/>
            <charset val="128"/>
          </rPr>
          <t xml:space="preserve">
</t>
        </r>
      </text>
    </comment>
  </commentList>
</comments>
</file>

<file path=xl/sharedStrings.xml><?xml version="1.0" encoding="utf-8"?>
<sst xmlns="http://schemas.openxmlformats.org/spreadsheetml/2006/main" count="210" uniqueCount="144">
  <si>
    <t>給与の支払者の</t>
  </si>
  <si>
    <t>法人番号</t>
  </si>
  <si>
    <t>保険会社等</t>
  </si>
  <si>
    <t>の名称</t>
  </si>
  <si>
    <t>保険等の</t>
  </si>
  <si>
    <t>種類</t>
  </si>
  <si>
    <t>保険期間</t>
  </si>
  <si>
    <t>又は</t>
  </si>
  <si>
    <t>年金支払</t>
  </si>
  <si>
    <t>期間</t>
  </si>
  <si>
    <t>契約者の氏名</t>
  </si>
  <si>
    <t>保険金等の受取人</t>
  </si>
  <si>
    <t>生命保険料控除額</t>
  </si>
  <si>
    <t>（最高120,000円）</t>
  </si>
  <si>
    <t>所轄税務署長</t>
  </si>
  <si>
    <t>税務署長</t>
  </si>
  <si>
    <t>生
命
保
険
料
控
除</t>
    <phoneticPr fontId="1"/>
  </si>
  <si>
    <t>一
般
の
生
命
保
険
料</t>
    <phoneticPr fontId="1"/>
  </si>
  <si>
    <t>氏      名</t>
    <phoneticPr fontId="1"/>
  </si>
  <si>
    <t>新・旧
の
区 分</t>
    <phoneticPr fontId="1"/>
  </si>
  <si>
    <t>あなたが本年中に支払った
保険料等の金額（分配を受け
た剰余金等の控除後の金額）</t>
    <phoneticPr fontId="1"/>
  </si>
  <si>
    <t>(a)</t>
    <phoneticPr fontId="1"/>
  </si>
  <si>
    <t>円</t>
    <rPh sb="0" eb="1">
      <t>エン</t>
    </rPh>
    <phoneticPr fontId="1"/>
  </si>
  <si>
    <t>　(a)</t>
    <phoneticPr fontId="1"/>
  </si>
  <si>
    <t>A</t>
    <phoneticPr fontId="1"/>
  </si>
  <si>
    <t>B</t>
    <phoneticPr fontId="1"/>
  </si>
  <si>
    <t>①</t>
    <phoneticPr fontId="1"/>
  </si>
  <si>
    <t>②</t>
    <phoneticPr fontId="1"/>
  </si>
  <si>
    <t>（最高40,000円）</t>
    <phoneticPr fontId="1"/>
  </si>
  <si>
    <t>（最高50,000円）</t>
    <phoneticPr fontId="1"/>
  </si>
  <si>
    <t>計（ ① + ② ）</t>
    <phoneticPr fontId="1"/>
  </si>
  <si>
    <t>② と③ のいずれ
か大きい金額</t>
    <phoneticPr fontId="1"/>
  </si>
  <si>
    <t>③</t>
    <phoneticPr fontId="1"/>
  </si>
  <si>
    <t>熊本西</t>
    <rPh sb="0" eb="2">
      <t>クマモト</t>
    </rPh>
    <rPh sb="2" eb="3">
      <t>ニシ</t>
    </rPh>
    <phoneticPr fontId="1"/>
  </si>
  <si>
    <t>（ フリガナ）
あなたの氏名</t>
    <phoneticPr fontId="1"/>
  </si>
  <si>
    <t>所在地（住 所）</t>
    <phoneticPr fontId="1"/>
  </si>
  <si>
    <t>名称（氏名）</t>
    <phoneticPr fontId="1"/>
  </si>
  <si>
    <t>あなたの住所
又は居所</t>
    <phoneticPr fontId="1"/>
  </si>
  <si>
    <t>◎
こ
の
申
告
書
の
記
載
に
当
た
て
は
裏
面
の
説
明
を
お
読
み
く
だ
さ
い
.</t>
    <phoneticPr fontId="1"/>
  </si>
  <si>
    <t>介護医療保険料</t>
    <phoneticPr fontId="1"/>
  </si>
  <si>
    <t>（a）の金額の合計額</t>
    <rPh sb="4" eb="6">
      <t>キンガク</t>
    </rPh>
    <rPh sb="7" eb="9">
      <t>ゴウケイ</t>
    </rPh>
    <rPh sb="9" eb="10">
      <t>ガク</t>
    </rPh>
    <phoneticPr fontId="1"/>
  </si>
  <si>
    <t>C</t>
    <phoneticPr fontId="1"/>
  </si>
  <si>
    <t>C の金額を下の計算式Ⅰ （ 新保険
料等用）に当てはめて計算した金額</t>
    <phoneticPr fontId="1"/>
  </si>
  <si>
    <t>個
人
年
金
保
険
料</t>
    <phoneticPr fontId="1"/>
  </si>
  <si>
    <t>D</t>
    <phoneticPr fontId="1"/>
  </si>
  <si>
    <t>E</t>
    <phoneticPr fontId="1"/>
  </si>
  <si>
    <t>④</t>
    <phoneticPr fontId="1"/>
  </si>
  <si>
    <t>⑤</t>
    <phoneticPr fontId="1"/>
  </si>
  <si>
    <t>⑤と⑥のいずれ
か大きい金額</t>
    <phoneticPr fontId="1"/>
  </si>
  <si>
    <t>計（ ④ + ⑤ ）</t>
    <phoneticPr fontId="1"/>
  </si>
  <si>
    <t>⑥</t>
    <phoneticPr fontId="1"/>
  </si>
  <si>
    <t>支払開始日</t>
    <rPh sb="0" eb="2">
      <t>シハライ</t>
    </rPh>
    <rPh sb="2" eb="5">
      <t>カイシビ</t>
    </rPh>
    <phoneticPr fontId="1"/>
  </si>
  <si>
    <t>地
震
保
険
料
控
除</t>
    <phoneticPr fontId="1"/>
  </si>
  <si>
    <t>種類（目的）</t>
    <rPh sb="3" eb="5">
      <t>モクテキ</t>
    </rPh>
    <phoneticPr fontId="1"/>
  </si>
  <si>
    <t>保険
期間</t>
    <phoneticPr fontId="1"/>
  </si>
  <si>
    <t>保険等の
契約者の氏名</t>
    <phoneticPr fontId="1"/>
  </si>
  <si>
    <t>保険等の対象となった家
屋等に居住又は家財を
利用している者等の氏名</t>
    <phoneticPr fontId="1"/>
  </si>
  <si>
    <t>あなた
との
続柄</t>
    <phoneticPr fontId="1"/>
  </si>
  <si>
    <t>地震保険料
又は旧長期
損害保険料
区分</t>
    <phoneticPr fontId="1"/>
  </si>
  <si>
    <t>　Ⓐのうち旧長期損害保険料の金額の合計額</t>
    <phoneticPr fontId="1"/>
  </si>
  <si>
    <t>　Ⓐのうち地震保険料の金額の合計額</t>
    <phoneticPr fontId="1"/>
  </si>
  <si>
    <t>地震保険料
控除額</t>
    <phoneticPr fontId="1"/>
  </si>
  <si>
    <t>（最高15,000円）</t>
    <phoneticPr fontId="1"/>
  </si>
  <si>
    <t>10,000円を超える場合は、</t>
    <rPh sb="6" eb="7">
      <t>エン</t>
    </rPh>
    <rPh sb="8" eb="9">
      <t>コ</t>
    </rPh>
    <rPh sb="11" eb="13">
      <t>バアイ</t>
    </rPh>
    <phoneticPr fontId="1"/>
  </si>
  <si>
    <t>＋</t>
    <phoneticPr fontId="1"/>
  </si>
  <si>
    <t>（最高50,000円）</t>
    <phoneticPr fontId="1"/>
  </si>
  <si>
    <t>＝</t>
    <phoneticPr fontId="1"/>
  </si>
  <si>
    <t>計算式Ⅰ （ 新保険料等用） ※</t>
  </si>
  <si>
    <t>A、C又はDの金額</t>
    <rPh sb="8" eb="9">
      <t>ガク</t>
    </rPh>
    <phoneticPr fontId="1"/>
  </si>
  <si>
    <t>20,000円以下</t>
    <phoneticPr fontId="1"/>
  </si>
  <si>
    <t>20,001円から40,000円まで</t>
    <phoneticPr fontId="1"/>
  </si>
  <si>
    <t>40,001円から80,000円まで</t>
  </si>
  <si>
    <t>80,001円以上</t>
  </si>
  <si>
    <t>控除額の計算式</t>
    <rPh sb="0" eb="2">
      <t>コウジョ</t>
    </rPh>
    <rPh sb="2" eb="3">
      <t>ガク</t>
    </rPh>
    <rPh sb="4" eb="6">
      <t>ケイサン</t>
    </rPh>
    <rPh sb="6" eb="7">
      <t>シキ</t>
    </rPh>
    <phoneticPr fontId="1"/>
  </si>
  <si>
    <t>　A、C又はDの全額</t>
    <phoneticPr fontId="1"/>
  </si>
  <si>
    <t>（A、C又はD）×1/2＋10,000円</t>
    <phoneticPr fontId="1"/>
  </si>
  <si>
    <t>（A、C又はD）×1/4＋20,000円</t>
    <phoneticPr fontId="1"/>
  </si>
  <si>
    <t>　一律に40,000円</t>
    <phoneticPr fontId="1"/>
  </si>
  <si>
    <t>計算式Ⅱ （ 旧保険料等用） ※</t>
    <phoneticPr fontId="1"/>
  </si>
  <si>
    <t>Ｂ又はＥの金額</t>
    <rPh sb="6" eb="7">
      <t>ガク</t>
    </rPh>
    <phoneticPr fontId="1"/>
  </si>
  <si>
    <t>25,000円以下</t>
    <phoneticPr fontId="1"/>
  </si>
  <si>
    <t>25,001円から50,000円まで</t>
    <phoneticPr fontId="1"/>
  </si>
  <si>
    <t>50,001円から100,000円まで</t>
    <phoneticPr fontId="1"/>
  </si>
  <si>
    <t>100,001円以上</t>
    <phoneticPr fontId="1"/>
  </si>
  <si>
    <t>控除額の計算式</t>
    <phoneticPr fontId="1"/>
  </si>
  <si>
    <t>B又はEの全額</t>
    <phoneticPr fontId="1"/>
  </si>
  <si>
    <t>（B又はE）×1/2＋12,500円</t>
    <phoneticPr fontId="1"/>
  </si>
  <si>
    <t>（B又はE）×1/4＋25,000円</t>
    <phoneticPr fontId="1"/>
  </si>
  <si>
    <t>一律に50,000円</t>
    <phoneticPr fontId="1"/>
  </si>
  <si>
    <t>※ 控除額の計算において算出した金額に１円未満の端数があるときは、その端数を切り上げます。</t>
    <phoneticPr fontId="1"/>
  </si>
  <si>
    <t>社会保険
の種類</t>
    <phoneticPr fontId="1"/>
  </si>
  <si>
    <t>保険料支払先
の　　名　　称</t>
    <phoneticPr fontId="1"/>
  </si>
  <si>
    <t>保険料を負担することになっている人</t>
    <phoneticPr fontId="1"/>
  </si>
  <si>
    <t>あなたとの続柄</t>
    <phoneticPr fontId="1"/>
  </si>
  <si>
    <t>あなたが本年中に支
払った保険料の金額</t>
    <phoneticPr fontId="1"/>
  </si>
  <si>
    <t>合　計　（控除額）</t>
    <phoneticPr fontId="1"/>
  </si>
  <si>
    <t>小規模企業共済等掛金控除</t>
    <phoneticPr fontId="1"/>
  </si>
  <si>
    <t>種 　　　　　　類</t>
    <phoneticPr fontId="1"/>
  </si>
  <si>
    <t>あなたが本年中に支
払った掛金の金額</t>
    <phoneticPr fontId="1"/>
  </si>
  <si>
    <t>独立行政法人中小企業基盤整備機構の共済契約の掛金</t>
    <phoneticPr fontId="1"/>
  </si>
  <si>
    <t>心身障害者扶養共済制度に関する契約の掛金</t>
    <phoneticPr fontId="1"/>
  </si>
  <si>
    <r>
      <t>(a)のうち</t>
    </r>
    <r>
      <rPr>
        <b/>
        <sz val="9"/>
        <color theme="1"/>
        <rFont val="ＭＳ Ｐゴシック"/>
        <family val="3"/>
        <charset val="128"/>
        <scheme val="major"/>
      </rPr>
      <t>新保険料
等</t>
    </r>
    <r>
      <rPr>
        <sz val="8"/>
        <color theme="1"/>
        <rFont val="ＭＳ Ｐゴシック"/>
        <family val="3"/>
        <charset val="128"/>
        <scheme val="major"/>
      </rPr>
      <t>の金額の合計額</t>
    </r>
    <rPh sb="6" eb="10">
      <t>シンホケンリョウ</t>
    </rPh>
    <rPh sb="11" eb="12">
      <t>トウ</t>
    </rPh>
    <rPh sb="13" eb="15">
      <t>キンガク</t>
    </rPh>
    <rPh sb="16" eb="18">
      <t>ゴウケイ</t>
    </rPh>
    <rPh sb="18" eb="19">
      <t>ガク</t>
    </rPh>
    <phoneticPr fontId="1"/>
  </si>
  <si>
    <r>
      <t>Aの金額を下の</t>
    </r>
    <r>
      <rPr>
        <b/>
        <sz val="9"/>
        <color theme="1"/>
        <rFont val="ＭＳ Ｐゴシック"/>
        <family val="3"/>
        <charset val="128"/>
        <scheme val="major"/>
      </rPr>
      <t>計算式Ⅰ （ 新保険料等用）</t>
    </r>
    <r>
      <rPr>
        <sz val="8"/>
        <color theme="1"/>
        <rFont val="ＭＳ Ｐゴシック"/>
        <family val="3"/>
        <charset val="128"/>
        <scheme val="major"/>
      </rPr>
      <t xml:space="preserve"> に当てはめて計算した金額</t>
    </r>
    <phoneticPr fontId="1"/>
  </si>
  <si>
    <r>
      <t>(a)のうち</t>
    </r>
    <r>
      <rPr>
        <b/>
        <sz val="8"/>
        <color theme="1"/>
        <rFont val="ＭＳ Ｐゴシック"/>
        <family val="3"/>
        <charset val="128"/>
        <scheme val="major"/>
      </rPr>
      <t>旧</t>
    </r>
    <r>
      <rPr>
        <b/>
        <sz val="9"/>
        <color theme="1"/>
        <rFont val="ＭＳ Ｐゴシック"/>
        <family val="3"/>
        <charset val="128"/>
        <scheme val="major"/>
      </rPr>
      <t>保険料
等</t>
    </r>
    <r>
      <rPr>
        <sz val="8"/>
        <color theme="1"/>
        <rFont val="ＭＳ Ｐゴシック"/>
        <family val="3"/>
        <charset val="128"/>
        <scheme val="major"/>
      </rPr>
      <t>の金額の合計額</t>
    </r>
    <rPh sb="6" eb="7">
      <t>キュウ</t>
    </rPh>
    <rPh sb="7" eb="10">
      <t>ホケンリョウ</t>
    </rPh>
    <rPh sb="11" eb="12">
      <t>トウ</t>
    </rPh>
    <rPh sb="13" eb="15">
      <t>キンガク</t>
    </rPh>
    <rPh sb="16" eb="18">
      <t>ゴウケイ</t>
    </rPh>
    <rPh sb="18" eb="19">
      <t>ガク</t>
    </rPh>
    <phoneticPr fontId="1"/>
  </si>
  <si>
    <r>
      <t>Dの金額を下の</t>
    </r>
    <r>
      <rPr>
        <b/>
        <sz val="9"/>
        <color theme="1"/>
        <rFont val="ＭＳ Ｐゴシック"/>
        <family val="3"/>
        <charset val="128"/>
        <scheme val="major"/>
      </rPr>
      <t>計算式Ⅰ （ 新保険料等用）</t>
    </r>
    <r>
      <rPr>
        <sz val="8"/>
        <color theme="1"/>
        <rFont val="ＭＳ Ｐゴシック"/>
        <family val="3"/>
        <charset val="128"/>
        <scheme val="major"/>
      </rPr>
      <t xml:space="preserve"> に当てはめて計算した金額</t>
    </r>
    <phoneticPr fontId="1"/>
  </si>
  <si>
    <r>
      <t>確定拠出年金法に規定する</t>
    </r>
    <r>
      <rPr>
        <b/>
        <sz val="12"/>
        <color theme="1"/>
        <rFont val="ＭＳ Ｐゴシック"/>
        <family val="3"/>
        <charset val="128"/>
        <scheme val="major"/>
      </rPr>
      <t>企業型</t>
    </r>
    <r>
      <rPr>
        <sz val="11"/>
        <color theme="1"/>
        <rFont val="ＭＳ Ｐゴシック"/>
        <family val="3"/>
        <charset val="128"/>
        <scheme val="major"/>
      </rPr>
      <t>年金加入者掛金</t>
    </r>
    <phoneticPr fontId="1"/>
  </si>
  <si>
    <r>
      <t>確定拠出年金法に規定する</t>
    </r>
    <r>
      <rPr>
        <b/>
        <sz val="12"/>
        <color theme="1"/>
        <rFont val="ＭＳ Ｐゴシック"/>
        <family val="3"/>
        <charset val="128"/>
        <scheme val="major"/>
      </rPr>
      <t>個人型</t>
    </r>
    <r>
      <rPr>
        <sz val="11"/>
        <color theme="1"/>
        <rFont val="ＭＳ Ｐゴシック"/>
        <family val="3"/>
        <charset val="128"/>
        <scheme val="major"/>
      </rPr>
      <t>年金加入者掛金</t>
    </r>
    <rPh sb="12" eb="14">
      <t>コジン</t>
    </rPh>
    <rPh sb="14" eb="15">
      <t>ガタ</t>
    </rPh>
    <phoneticPr fontId="1"/>
  </si>
  <si>
    <t>熊本県熊本市中央区水前寺６丁目１８番１号</t>
    <rPh sb="0" eb="3">
      <t>クマモトケン</t>
    </rPh>
    <rPh sb="3" eb="6">
      <t>クマモトシ</t>
    </rPh>
    <rPh sb="6" eb="9">
      <t>チュウオウク</t>
    </rPh>
    <rPh sb="9" eb="12">
      <t>スイゼンジ</t>
    </rPh>
    <rPh sb="13" eb="15">
      <t>チョウメ</t>
    </rPh>
    <rPh sb="17" eb="18">
      <t>バン</t>
    </rPh>
    <rPh sb="19" eb="20">
      <t>ゴウ</t>
    </rPh>
    <phoneticPr fontId="1"/>
  </si>
  <si>
    <t>計（㋑＋㋺＋㋩）</t>
    <phoneticPr fontId="1"/>
  </si>
  <si>
    <t>㋑</t>
    <phoneticPr fontId="1"/>
  </si>
  <si>
    <t>㋺</t>
    <phoneticPr fontId="1"/>
  </si>
  <si>
    <t>㋩</t>
    <phoneticPr fontId="1"/>
  </si>
  <si>
    <t>氏 　　　名</t>
    <phoneticPr fontId="1"/>
  </si>
  <si>
    <t>あなたが本年中に支払った
保険料等のうち、左欄の区分
に係る金額（分配を受けた剰
余金等の控除後の金額）
Ⓐ</t>
    <phoneticPr fontId="1"/>
  </si>
  <si>
    <t>Ⓑ</t>
    <phoneticPr fontId="1"/>
  </si>
  <si>
    <t>Ⓒ</t>
    <phoneticPr fontId="1"/>
  </si>
  <si>
    <t>Ⓒの金額（Ⓒの金額が</t>
    <rPh sb="2" eb="4">
      <t>キンガク</t>
    </rPh>
    <rPh sb="7" eb="9">
      <t>キンガク</t>
    </rPh>
    <phoneticPr fontId="1"/>
  </si>
  <si>
    <t>Ⓒ×1/2+5,000円）　　　※</t>
    <rPh sb="11" eb="12">
      <t>エン</t>
    </rPh>
    <phoneticPr fontId="1"/>
  </si>
  <si>
    <t>Ⓑの
金額</t>
    <rPh sb="3" eb="5">
      <t>キンガク</t>
    </rPh>
    <phoneticPr fontId="1"/>
  </si>
  <si>
    <t>社会保険料控除</t>
    <rPh sb="0" eb="2">
      <t>シャカイ</t>
    </rPh>
    <rPh sb="2" eb="4">
      <t>ホケン</t>
    </rPh>
    <rPh sb="4" eb="5">
      <t>リョウ</t>
    </rPh>
    <rPh sb="5" eb="7">
      <t>コウジョ</t>
    </rPh>
    <phoneticPr fontId="1"/>
  </si>
  <si>
    <r>
      <t>Bの金額を下の</t>
    </r>
    <r>
      <rPr>
        <b/>
        <sz val="9"/>
        <color theme="1"/>
        <rFont val="ＭＳ Ｐゴシック"/>
        <family val="3"/>
        <charset val="128"/>
        <scheme val="major"/>
      </rPr>
      <t>計算式Ⅱ （ 旧保険料等用）</t>
    </r>
    <r>
      <rPr>
        <sz val="8"/>
        <color theme="1"/>
        <rFont val="ＭＳ Ｐゴシック"/>
        <family val="3"/>
        <charset val="128"/>
        <scheme val="major"/>
      </rPr>
      <t xml:space="preserve"> に当てはめて計算した金額</t>
    </r>
    <rPh sb="14" eb="15">
      <t>キュウ</t>
    </rPh>
    <phoneticPr fontId="1"/>
  </si>
  <si>
    <r>
      <t>Eの金額を下の</t>
    </r>
    <r>
      <rPr>
        <b/>
        <sz val="9"/>
        <color theme="1"/>
        <rFont val="ＭＳ Ｐゴシック"/>
        <family val="3"/>
        <charset val="128"/>
        <scheme val="major"/>
      </rPr>
      <t>計算式Ⅱ （ 旧保険料等用）</t>
    </r>
    <r>
      <rPr>
        <sz val="8"/>
        <color theme="1"/>
        <rFont val="ＭＳ Ｐゴシック"/>
        <family val="3"/>
        <charset val="128"/>
        <scheme val="major"/>
      </rPr>
      <t xml:space="preserve"> に当てはめて計算した金額</t>
    </r>
    <rPh sb="14" eb="15">
      <t>キュウ</t>
    </rPh>
    <phoneticPr fontId="1"/>
  </si>
  <si>
    <t>あなたと
の
続柄</t>
    <rPh sb="7" eb="8">
      <t>ツヅ</t>
    </rPh>
    <rPh sb="8" eb="9">
      <t>ガラ</t>
    </rPh>
    <phoneticPr fontId="1"/>
  </si>
  <si>
    <t>給 与 の
支払者の
確 認</t>
    <rPh sb="0" eb="1">
      <t>キュウ</t>
    </rPh>
    <rPh sb="2" eb="3">
      <t>クミ</t>
    </rPh>
    <rPh sb="6" eb="8">
      <t>シハライ</t>
    </rPh>
    <rPh sb="8" eb="9">
      <t>シャ</t>
    </rPh>
    <rPh sb="11" eb="12">
      <t>アキラ</t>
    </rPh>
    <rPh sb="13" eb="14">
      <t>シノブ</t>
    </rPh>
    <phoneticPr fontId="1"/>
  </si>
  <si>
    <t>給与の
支払者の
確認</t>
    <phoneticPr fontId="1"/>
  </si>
  <si>
    <t>このソフトのご利用にあたり、下記の項目をご確認ください。</t>
    <rPh sb="7" eb="9">
      <t>リヨウ</t>
    </rPh>
    <rPh sb="14" eb="16">
      <t>カキ</t>
    </rPh>
    <rPh sb="17" eb="19">
      <t>コウモク</t>
    </rPh>
    <rPh sb="21" eb="23">
      <t>カクニン</t>
    </rPh>
    <phoneticPr fontId="26"/>
  </si>
  <si>
    <t>①</t>
    <phoneticPr fontId="26"/>
  </si>
  <si>
    <t>この様式は、国税庁HPの様式を参考に、菊池市学校事務センターで業務改善（効率化）のために関数等を用い作成したファイルです。</t>
    <rPh sb="2" eb="4">
      <t>ヨウシキ</t>
    </rPh>
    <rPh sb="6" eb="9">
      <t>コクゼイチョウ</t>
    </rPh>
    <rPh sb="12" eb="14">
      <t>ヨウシキ</t>
    </rPh>
    <rPh sb="15" eb="17">
      <t>サンコウ</t>
    </rPh>
    <rPh sb="19" eb="22">
      <t>キクチシ</t>
    </rPh>
    <rPh sb="22" eb="24">
      <t>ガッコウ</t>
    </rPh>
    <rPh sb="24" eb="26">
      <t>ジム</t>
    </rPh>
    <rPh sb="31" eb="33">
      <t>ギョウム</t>
    </rPh>
    <rPh sb="33" eb="35">
      <t>カイゼン</t>
    </rPh>
    <rPh sb="36" eb="39">
      <t>コウリツカ</t>
    </rPh>
    <rPh sb="44" eb="46">
      <t>カンスウ</t>
    </rPh>
    <rPh sb="46" eb="47">
      <t>トウ</t>
    </rPh>
    <rPh sb="48" eb="49">
      <t>モチ</t>
    </rPh>
    <rPh sb="50" eb="52">
      <t>サクセイ</t>
    </rPh>
    <phoneticPr fontId="26"/>
  </si>
  <si>
    <t>②</t>
    <phoneticPr fontId="26"/>
  </si>
  <si>
    <t>様々な事例に対応できるように、関数等を用いて計算をするようにしていますが、このソフトを使用される全ての方の事例に対応できているかどうかの確認までできません。よって、使われる場合は、それぞれの組織や個人の責任のもとにお使いください。（全ての責任・苦情等、一切受付けません）</t>
    <rPh sb="0" eb="2">
      <t>サマザマ</t>
    </rPh>
    <rPh sb="3" eb="5">
      <t>ジレイ</t>
    </rPh>
    <rPh sb="6" eb="8">
      <t>タイオウ</t>
    </rPh>
    <rPh sb="15" eb="17">
      <t>カンスウ</t>
    </rPh>
    <rPh sb="17" eb="18">
      <t>トウ</t>
    </rPh>
    <rPh sb="19" eb="20">
      <t>モチ</t>
    </rPh>
    <rPh sb="22" eb="24">
      <t>ケイサン</t>
    </rPh>
    <rPh sb="43" eb="45">
      <t>シヨウ</t>
    </rPh>
    <rPh sb="48" eb="49">
      <t>スベ</t>
    </rPh>
    <rPh sb="51" eb="52">
      <t>カタ</t>
    </rPh>
    <rPh sb="53" eb="55">
      <t>ジレイ</t>
    </rPh>
    <rPh sb="56" eb="58">
      <t>タイオウ</t>
    </rPh>
    <rPh sb="68" eb="70">
      <t>カクニン</t>
    </rPh>
    <rPh sb="82" eb="83">
      <t>ツカ</t>
    </rPh>
    <rPh sb="86" eb="88">
      <t>バアイ</t>
    </rPh>
    <rPh sb="95" eb="97">
      <t>ソシキ</t>
    </rPh>
    <rPh sb="98" eb="100">
      <t>コジン</t>
    </rPh>
    <rPh sb="101" eb="103">
      <t>セキニン</t>
    </rPh>
    <rPh sb="108" eb="109">
      <t>ツカ</t>
    </rPh>
    <rPh sb="116" eb="117">
      <t>スベ</t>
    </rPh>
    <rPh sb="119" eb="121">
      <t>セキニン</t>
    </rPh>
    <rPh sb="122" eb="124">
      <t>クジョウ</t>
    </rPh>
    <rPh sb="124" eb="125">
      <t>トウ</t>
    </rPh>
    <rPh sb="126" eb="128">
      <t>イッサイ</t>
    </rPh>
    <rPh sb="128" eb="129">
      <t>ウ</t>
    </rPh>
    <rPh sb="129" eb="130">
      <t>ツ</t>
    </rPh>
    <phoneticPr fontId="26"/>
  </si>
  <si>
    <t>③</t>
    <phoneticPr fontId="26"/>
  </si>
  <si>
    <t>菊池市学校事務センターは、同センター以外での業務改善にも貢献できればと思いこのソフトを提供しています。このソフトを使用されて、エラーや修正等が必要な事例があった場合は、菊池市学校事務センターへ至急ご連絡ください。修正等を行います。（使われる全ての方が誤った報告をされないために）</t>
    <rPh sb="0" eb="3">
      <t>キクチシ</t>
    </rPh>
    <rPh sb="3" eb="5">
      <t>ガッコウ</t>
    </rPh>
    <rPh sb="5" eb="7">
      <t>ジム</t>
    </rPh>
    <rPh sb="13" eb="14">
      <t>ドウ</t>
    </rPh>
    <rPh sb="18" eb="20">
      <t>イガイ</t>
    </rPh>
    <rPh sb="22" eb="24">
      <t>ギョウム</t>
    </rPh>
    <rPh sb="24" eb="26">
      <t>カイゼン</t>
    </rPh>
    <rPh sb="28" eb="30">
      <t>コウケン</t>
    </rPh>
    <rPh sb="35" eb="36">
      <t>オモ</t>
    </rPh>
    <rPh sb="43" eb="45">
      <t>テイキョウ</t>
    </rPh>
    <rPh sb="57" eb="59">
      <t>シヨウ</t>
    </rPh>
    <rPh sb="67" eb="69">
      <t>シュウセイ</t>
    </rPh>
    <rPh sb="69" eb="70">
      <t>トウ</t>
    </rPh>
    <rPh sb="71" eb="73">
      <t>ヒツヨウ</t>
    </rPh>
    <rPh sb="74" eb="76">
      <t>ジレイ</t>
    </rPh>
    <rPh sb="80" eb="82">
      <t>バアイ</t>
    </rPh>
    <rPh sb="84" eb="87">
      <t>キクチシ</t>
    </rPh>
    <rPh sb="87" eb="89">
      <t>ガッコウ</t>
    </rPh>
    <rPh sb="89" eb="91">
      <t>ジム</t>
    </rPh>
    <rPh sb="96" eb="98">
      <t>シキュウ</t>
    </rPh>
    <rPh sb="99" eb="101">
      <t>レンラク</t>
    </rPh>
    <rPh sb="106" eb="108">
      <t>シュウセイ</t>
    </rPh>
    <rPh sb="108" eb="109">
      <t>トウ</t>
    </rPh>
    <rPh sb="110" eb="111">
      <t>オコナ</t>
    </rPh>
    <rPh sb="116" eb="117">
      <t>ツカ</t>
    </rPh>
    <rPh sb="120" eb="121">
      <t>スベ</t>
    </rPh>
    <rPh sb="123" eb="124">
      <t>カタ</t>
    </rPh>
    <rPh sb="125" eb="126">
      <t>アヤマ</t>
    </rPh>
    <rPh sb="128" eb="130">
      <t>ホウコク</t>
    </rPh>
    <phoneticPr fontId="26"/>
  </si>
  <si>
    <t>④</t>
    <phoneticPr fontId="26"/>
  </si>
  <si>
    <t>このソフトを他の方へご紹介される場合は、菊池市学校事務センターへご連絡されるよう紹介先にお伝えください。</t>
    <rPh sb="6" eb="7">
      <t>タ</t>
    </rPh>
    <rPh sb="8" eb="9">
      <t>カタ</t>
    </rPh>
    <rPh sb="11" eb="13">
      <t>ショウカイ</t>
    </rPh>
    <rPh sb="16" eb="18">
      <t>バアイ</t>
    </rPh>
    <rPh sb="20" eb="23">
      <t>キクチシ</t>
    </rPh>
    <rPh sb="23" eb="25">
      <t>ガッコウ</t>
    </rPh>
    <rPh sb="25" eb="27">
      <t>ジム</t>
    </rPh>
    <rPh sb="33" eb="35">
      <t>レンラク</t>
    </rPh>
    <rPh sb="40" eb="43">
      <t>ショウカイサキ</t>
    </rPh>
    <rPh sb="45" eb="46">
      <t>ツタ</t>
    </rPh>
    <phoneticPr fontId="26"/>
  </si>
  <si>
    <t>熊本県菊池市隈府1515番地</t>
    <rPh sb="0" eb="3">
      <t>クマモトケン</t>
    </rPh>
    <rPh sb="3" eb="6">
      <t>キクチシ</t>
    </rPh>
    <rPh sb="6" eb="8">
      <t>ワイフ</t>
    </rPh>
    <rPh sb="12" eb="14">
      <t>バンチ</t>
    </rPh>
    <phoneticPr fontId="26"/>
  </si>
  <si>
    <t>菊池市学校事務センター（菊池市立菊池北中学校）</t>
    <rPh sb="0" eb="3">
      <t>キクチシ</t>
    </rPh>
    <rPh sb="3" eb="5">
      <t>ガッコウ</t>
    </rPh>
    <rPh sb="5" eb="7">
      <t>ジム</t>
    </rPh>
    <rPh sb="12" eb="15">
      <t>キクチシ</t>
    </rPh>
    <rPh sb="15" eb="16">
      <t>リツ</t>
    </rPh>
    <rPh sb="16" eb="18">
      <t>キクチ</t>
    </rPh>
    <rPh sb="18" eb="19">
      <t>キタ</t>
    </rPh>
    <rPh sb="19" eb="22">
      <t>チュウガッコウ</t>
    </rPh>
    <phoneticPr fontId="26"/>
  </si>
  <si>
    <t>0968-25-2041（菊池市立菊池北中学校)、</t>
    <rPh sb="13" eb="16">
      <t>キクチシ</t>
    </rPh>
    <rPh sb="16" eb="17">
      <t>リツ</t>
    </rPh>
    <rPh sb="17" eb="19">
      <t>キクチ</t>
    </rPh>
    <rPh sb="19" eb="20">
      <t>キタ</t>
    </rPh>
    <rPh sb="20" eb="23">
      <t>チュウガッコウ</t>
    </rPh>
    <phoneticPr fontId="26"/>
  </si>
  <si>
    <t>0968-41-8107（菊池市学校事務センター）・・・センター勤務日以外は電話に出ません。</t>
    <rPh sb="32" eb="34">
      <t>キンム</t>
    </rPh>
    <rPh sb="34" eb="35">
      <t>ビ</t>
    </rPh>
    <rPh sb="35" eb="37">
      <t>イガイ</t>
    </rPh>
    <rPh sb="38" eb="40">
      <t>デンワ</t>
    </rPh>
    <rPh sb="41" eb="42">
      <t>デ</t>
    </rPh>
    <phoneticPr fontId="26"/>
  </si>
  <si>
    <t>gakkoujimu-center@city.kikuchi.lg.jp（メール）</t>
    <phoneticPr fontId="26"/>
  </si>
  <si>
    <t>令　和　４　年　分　　　給　与　所　得　者　の　保　険　料　控　除　申　告　書</t>
    <phoneticPr fontId="1"/>
  </si>
  <si>
    <t>熊本県教育長　白石伸一</t>
    <rPh sb="0" eb="3">
      <t>クマモトケン</t>
    </rPh>
    <rPh sb="3" eb="6">
      <t>キョウイクチョウ</t>
    </rPh>
    <phoneticPr fontId="1"/>
  </si>
  <si>
    <t>⑤</t>
    <phoneticPr fontId="26"/>
  </si>
  <si>
    <t>このソフトを菊池市学校事務センターに連絡なしで使用されることは許可しません。
使用前に必ず下記連絡先へご連絡いただき、許可後にお使いください。よろしくお願いいたします。</t>
    <rPh sb="6" eb="9">
      <t>キクチシ</t>
    </rPh>
    <rPh sb="9" eb="11">
      <t>ガッコウ</t>
    </rPh>
    <rPh sb="11" eb="13">
      <t>ジム</t>
    </rPh>
    <rPh sb="18" eb="20">
      <t>レンラク</t>
    </rPh>
    <rPh sb="23" eb="25">
      <t>シヨウ</t>
    </rPh>
    <rPh sb="31" eb="33">
      <t>キョカ</t>
    </rPh>
    <rPh sb="39" eb="41">
      <t>シヨウ</t>
    </rPh>
    <rPh sb="41" eb="42">
      <t>マエ</t>
    </rPh>
    <rPh sb="43" eb="44">
      <t>カナラ</t>
    </rPh>
    <rPh sb="45" eb="47">
      <t>カキ</t>
    </rPh>
    <rPh sb="47" eb="50">
      <t>レンラクサキ</t>
    </rPh>
    <rPh sb="52" eb="54">
      <t>レンラク</t>
    </rPh>
    <rPh sb="59" eb="61">
      <t>キョカ</t>
    </rPh>
    <rPh sb="61" eb="62">
      <t>ゴ</t>
    </rPh>
    <rPh sb="64" eb="65">
      <t>ツカ</t>
    </rPh>
    <rPh sb="76" eb="77">
      <t>ネガ</t>
    </rPh>
    <phoneticPr fontId="26"/>
  </si>
  <si>
    <t>記載例（クリック）</t>
    <rPh sb="0" eb="2">
      <t>キサイ</t>
    </rPh>
    <rPh sb="2" eb="3">
      <t>レイ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</si>
</sst>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30">
    <font>
      <sz val="11"/>
      <color theme="1"/>
      <name val="ＭＳ ゴシック"/>
      <family val="2"/>
      <charset val="128"/>
    </font>
    <font>
      <sz val="6"/>
      <name val="ＭＳ ゴシック"/>
      <family val="2"/>
      <charset val="128"/>
    </font>
    <font>
      <sz val="20"/>
      <color theme="1"/>
      <name val="ＭＳ Ｐゴシック"/>
      <family val="3"/>
      <charset val="128"/>
      <scheme val="major"/>
    </font>
    <font>
      <sz val="11"/>
      <color theme="1"/>
      <name val="ＭＳ Ｐゴシック"/>
      <family val="3"/>
      <charset val="128"/>
      <scheme val="major"/>
    </font>
    <font>
      <sz val="9"/>
      <color theme="1"/>
      <name val="ＭＳ Ｐゴシック"/>
      <family val="3"/>
      <charset val="128"/>
      <scheme val="major"/>
    </font>
    <font>
      <sz val="6"/>
      <color theme="1"/>
      <name val="ＭＳ Ｐゴシック"/>
      <family val="3"/>
      <charset val="128"/>
      <scheme val="major"/>
    </font>
    <font>
      <sz val="10"/>
      <color theme="1"/>
      <name val="ＭＳ Ｐゴシック"/>
      <family val="3"/>
      <charset val="128"/>
      <scheme val="major"/>
    </font>
    <font>
      <sz val="8"/>
      <color theme="1"/>
      <name val="ＭＳ Ｐゴシック"/>
      <family val="3"/>
      <charset val="128"/>
      <scheme val="major"/>
    </font>
    <font>
      <sz val="5"/>
      <color theme="1"/>
      <name val="ＭＳ Ｐゴシック"/>
      <family val="3"/>
      <charset val="128"/>
      <scheme val="major"/>
    </font>
    <font>
      <b/>
      <sz val="9"/>
      <color theme="1"/>
      <name val="ＭＳ Ｐゴシック"/>
      <family val="3"/>
      <charset val="128"/>
      <scheme val="major"/>
    </font>
    <font>
      <b/>
      <sz val="8"/>
      <color theme="1"/>
      <name val="ＭＳ Ｐゴシック"/>
      <family val="3"/>
      <charset val="128"/>
      <scheme val="major"/>
    </font>
    <font>
      <sz val="7"/>
      <color theme="1"/>
      <name val="ＭＳ Ｐゴシック"/>
      <family val="3"/>
      <charset val="128"/>
      <scheme val="major"/>
    </font>
    <font>
      <b/>
      <sz val="6"/>
      <color theme="1"/>
      <name val="ＭＳ Ｐゴシック"/>
      <family val="3"/>
      <charset val="128"/>
      <scheme val="major"/>
    </font>
    <font>
      <sz val="4.5"/>
      <color theme="1"/>
      <name val="ＭＳ Ｐゴシック"/>
      <family val="3"/>
      <charset val="128"/>
      <scheme val="major"/>
    </font>
    <font>
      <b/>
      <sz val="12"/>
      <color theme="1"/>
      <name val="ＭＳ Ｐゴシック"/>
      <family val="3"/>
      <charset val="128"/>
      <scheme val="major"/>
    </font>
    <font>
      <b/>
      <sz val="18"/>
      <color theme="1"/>
      <name val="ＭＳ 明朝"/>
      <family val="1"/>
      <charset val="128"/>
    </font>
    <font>
      <b/>
      <sz val="14"/>
      <color theme="1"/>
      <name val="ＭＳ 明朝"/>
      <family val="1"/>
      <charset val="128"/>
    </font>
    <font>
      <b/>
      <sz val="11"/>
      <color theme="1"/>
      <name val="ＭＳ 明朝"/>
      <family val="1"/>
      <charset val="128"/>
    </font>
    <font>
      <b/>
      <sz val="8"/>
      <color theme="1"/>
      <name val="ＭＳ 明朝"/>
      <family val="1"/>
      <charset val="128"/>
    </font>
    <font>
      <b/>
      <sz val="10"/>
      <color theme="1"/>
      <name val="ＭＳ Ｐゴシック"/>
      <family val="3"/>
      <charset val="128"/>
      <scheme val="major"/>
    </font>
    <font>
      <b/>
      <sz val="10"/>
      <color theme="1"/>
      <name val="ＭＳ 明朝"/>
      <family val="1"/>
      <charset val="128"/>
    </font>
    <font>
      <b/>
      <sz val="12"/>
      <color theme="1"/>
      <name val="ＭＳ 明朝"/>
      <family val="1"/>
      <charset val="128"/>
    </font>
    <font>
      <sz val="12"/>
      <color indexed="10"/>
      <name val="MS P ゴシック"/>
      <family val="3"/>
      <charset val="128"/>
    </font>
    <font>
      <b/>
      <sz val="11"/>
      <color indexed="10"/>
      <name val="MS P ゴシック"/>
      <family val="3"/>
      <charset val="128"/>
    </font>
    <font>
      <b/>
      <sz val="9"/>
      <color theme="1"/>
      <name val="ＭＳ 明朝"/>
      <family val="1"/>
      <charset val="128"/>
    </font>
    <font>
      <sz val="9"/>
      <color theme="1"/>
      <name val="ＭＳ ゴシック"/>
      <family val="2"/>
      <charset val="128"/>
    </font>
    <font>
      <sz val="6"/>
      <name val="ＭＳ Ｐゴシック"/>
      <family val="2"/>
      <charset val="128"/>
      <scheme val="minor"/>
    </font>
    <font>
      <b/>
      <sz val="11"/>
      <color theme="1"/>
      <name val="ＭＳ Ｐゴシック"/>
      <family val="3"/>
      <charset val="128"/>
      <scheme val="major"/>
    </font>
    <font>
      <sz val="14"/>
      <color indexed="10"/>
      <name val="MS P ゴシック"/>
      <family val="3"/>
      <charset val="128"/>
    </font>
    <font>
      <sz val="6.5"/>
      <color theme="1"/>
      <name val="ＭＳ Ｐゴシック"/>
      <family val="3"/>
      <charset val="128"/>
      <scheme val="major"/>
    </font>
  </fonts>
  <fills count="4">
    <fill>
      <patternFill patternType="none"/>
    </fill>
    <fill>
      <patternFill patternType="gray125"/>
    </fill>
    <fill>
      <patternFill patternType="solid">
        <fgColor theme="0" tint="-0.34998626667073579"/>
        <bgColor indexed="64"/>
      </patternFill>
    </fill>
    <fill>
      <patternFill patternType="solid">
        <fgColor rgb="FFFFFF99"/>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n">
        <color indexed="64"/>
      </top>
      <bottom/>
      <diagonal/>
    </border>
    <border>
      <left style="thick">
        <color indexed="64"/>
      </left>
      <right/>
      <top/>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thin">
        <color indexed="64"/>
      </bottom>
      <diagonal/>
    </border>
    <border>
      <left style="thick">
        <color indexed="64"/>
      </left>
      <right/>
      <top/>
      <bottom style="thin">
        <color indexed="64"/>
      </bottom>
      <diagonal/>
    </border>
    <border>
      <left/>
      <right style="double">
        <color auto="1"/>
      </right>
      <top/>
      <bottom/>
      <diagonal/>
    </border>
    <border>
      <left/>
      <right style="double">
        <color indexed="64"/>
      </right>
      <top style="thin">
        <color indexed="64"/>
      </top>
      <bottom/>
      <diagonal/>
    </border>
    <border>
      <left/>
      <right style="double">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style="thin">
        <color indexed="64"/>
      </right>
      <top/>
      <bottom style="thick">
        <color indexed="64"/>
      </bottom>
      <diagonal/>
    </border>
    <border>
      <left/>
      <right style="thick">
        <color indexed="64"/>
      </right>
      <top/>
      <bottom/>
      <diagonal/>
    </border>
    <border>
      <left style="thick">
        <color indexed="64"/>
      </left>
      <right style="thin">
        <color indexed="64"/>
      </right>
      <top style="thick">
        <color indexed="64"/>
      </top>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ck">
        <color indexed="64"/>
      </left>
      <right style="thin">
        <color indexed="64"/>
      </right>
      <top/>
      <bottom style="thick">
        <color indexed="64"/>
      </bottom>
      <diagonal/>
    </border>
    <border>
      <left/>
      <right style="thick">
        <color indexed="64"/>
      </right>
      <top/>
      <bottom style="thin">
        <color indexed="64"/>
      </bottom>
      <diagonal/>
    </border>
    <border>
      <left/>
      <right style="thick">
        <color indexed="64"/>
      </right>
      <top style="thin">
        <color indexed="64"/>
      </top>
      <bottom/>
      <diagonal/>
    </border>
    <border>
      <left style="thin">
        <color indexed="64"/>
      </left>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double">
        <color indexed="64"/>
      </right>
      <top style="thick">
        <color indexed="64"/>
      </top>
      <bottom style="thin">
        <color indexed="64"/>
      </bottom>
      <diagonal/>
    </border>
    <border>
      <left/>
      <right style="double">
        <color indexed="64"/>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double">
        <color indexed="64"/>
      </right>
      <top/>
      <bottom style="thick">
        <color indexed="64"/>
      </bottom>
      <diagonal/>
    </border>
    <border>
      <left style="thin">
        <color indexed="64"/>
      </left>
      <right style="thick">
        <color indexed="64"/>
      </right>
      <top style="thin">
        <color indexed="64"/>
      </top>
      <bottom style="thick">
        <color indexed="64"/>
      </bottom>
      <diagonal/>
    </border>
  </borders>
  <cellStyleXfs count="1">
    <xf numFmtId="0" fontId="0" fillId="0" borderId="0">
      <alignment vertical="center"/>
    </xf>
  </cellStyleXfs>
  <cellXfs count="339">
    <xf numFmtId="0" fontId="0" fillId="0" borderId="0" xfId="0">
      <alignment vertical="center"/>
    </xf>
    <xf numFmtId="0" fontId="3" fillId="0" borderId="0" xfId="0" applyFont="1">
      <alignment vertical="center"/>
    </xf>
    <xf numFmtId="0" fontId="3" fillId="0" borderId="17" xfId="0" applyFont="1" applyBorder="1">
      <alignment vertical="center"/>
    </xf>
    <xf numFmtId="0" fontId="3" fillId="0" borderId="37" xfId="0" applyFont="1" applyBorder="1">
      <alignment vertical="center"/>
    </xf>
    <xf numFmtId="0" fontId="3" fillId="0" borderId="16" xfId="0" applyFont="1" applyBorder="1">
      <alignment vertical="center"/>
    </xf>
    <xf numFmtId="0" fontId="3" fillId="0" borderId="16" xfId="0" applyFont="1" applyBorder="1" applyAlignment="1">
      <alignment vertical="center"/>
    </xf>
    <xf numFmtId="0" fontId="3" fillId="0" borderId="0" xfId="0" applyFont="1" applyBorder="1">
      <alignment vertical="center"/>
    </xf>
    <xf numFmtId="0" fontId="3" fillId="0" borderId="6" xfId="0" applyFont="1" applyBorder="1">
      <alignment vertical="center"/>
    </xf>
    <xf numFmtId="0" fontId="3" fillId="0" borderId="8" xfId="0" applyFont="1" applyBorder="1" applyAlignment="1">
      <alignment horizontal="center" vertical="center" wrapText="1"/>
    </xf>
    <xf numFmtId="0" fontId="3" fillId="0" borderId="8" xfId="0" applyFont="1" applyBorder="1">
      <alignment vertical="center"/>
    </xf>
    <xf numFmtId="0" fontId="3" fillId="0" borderId="9" xfId="0" applyFont="1" applyBorder="1">
      <alignment vertical="center"/>
    </xf>
    <xf numFmtId="0" fontId="3" fillId="0" borderId="7" xfId="0" applyFont="1" applyBorder="1">
      <alignment vertical="center"/>
    </xf>
    <xf numFmtId="0" fontId="3" fillId="0" borderId="4" xfId="0" applyFont="1" applyBorder="1">
      <alignment vertical="center"/>
    </xf>
    <xf numFmtId="0" fontId="3" fillId="0" borderId="18" xfId="0" applyFont="1" applyBorder="1">
      <alignment vertical="center"/>
    </xf>
    <xf numFmtId="0" fontId="3" fillId="0" borderId="23" xfId="0" applyFont="1" applyBorder="1">
      <alignment vertical="center"/>
    </xf>
    <xf numFmtId="0" fontId="3" fillId="0" borderId="40" xfId="0" applyFont="1" applyBorder="1">
      <alignment vertical="center"/>
    </xf>
    <xf numFmtId="0" fontId="12" fillId="0" borderId="18" xfId="0" applyFont="1" applyBorder="1" applyAlignment="1">
      <alignment vertical="center"/>
    </xf>
    <xf numFmtId="0" fontId="3" fillId="0" borderId="0" xfId="0" applyFont="1" applyBorder="1" applyAlignment="1">
      <alignment horizontal="left" vertical="center"/>
    </xf>
    <xf numFmtId="0" fontId="3" fillId="0" borderId="22" xfId="0" applyFont="1" applyBorder="1">
      <alignment vertical="center"/>
    </xf>
    <xf numFmtId="0" fontId="3" fillId="0" borderId="48" xfId="0" applyFont="1" applyBorder="1">
      <alignment vertical="center"/>
    </xf>
    <xf numFmtId="0" fontId="3" fillId="0" borderId="47" xfId="0" applyFont="1" applyBorder="1">
      <alignment vertical="center"/>
    </xf>
    <xf numFmtId="0" fontId="3" fillId="0" borderId="0" xfId="0" applyFont="1" applyAlignment="1">
      <alignment vertical="center"/>
    </xf>
    <xf numFmtId="0" fontId="3" fillId="0" borderId="36" xfId="0" applyFont="1" applyBorder="1">
      <alignment vertical="center"/>
    </xf>
    <xf numFmtId="0" fontId="3" fillId="0" borderId="25" xfId="0" applyFont="1" applyBorder="1">
      <alignment vertical="center"/>
    </xf>
    <xf numFmtId="0" fontId="3" fillId="0" borderId="53" xfId="0" applyFont="1" applyBorder="1">
      <alignment vertical="center"/>
    </xf>
    <xf numFmtId="0" fontId="3" fillId="0" borderId="52" xfId="0" applyFont="1" applyBorder="1">
      <alignment vertical="center"/>
    </xf>
    <xf numFmtId="0" fontId="0" fillId="0" borderId="1" xfId="0" applyBorder="1" applyAlignment="1">
      <alignment horizontal="center" vertical="center"/>
    </xf>
    <xf numFmtId="0" fontId="0" fillId="0" borderId="1" xfId="0" applyBorder="1" applyAlignment="1">
      <alignment horizontal="left" vertical="center" wrapText="1"/>
    </xf>
    <xf numFmtId="0" fontId="3" fillId="0" borderId="2" xfId="0" applyFont="1" applyBorder="1" applyAlignment="1">
      <alignment horizontal="left" vertical="center" wrapText="1"/>
    </xf>
    <xf numFmtId="0" fontId="3" fillId="0" borderId="5" xfId="0" applyFont="1" applyBorder="1" applyAlignment="1">
      <alignment horizontal="left" vertical="center" wrapText="1"/>
    </xf>
    <xf numFmtId="0" fontId="3" fillId="0" borderId="7" xfId="0" applyFont="1" applyBorder="1" applyAlignment="1">
      <alignment horizontal="left" vertical="center" wrapText="1"/>
    </xf>
    <xf numFmtId="0" fontId="3" fillId="0" borderId="0" xfId="0" applyFont="1" applyBorder="1" applyAlignment="1">
      <alignment horizontal="distributed" vertical="distributed"/>
    </xf>
    <xf numFmtId="0" fontId="5" fillId="0" borderId="16" xfId="0" applyFont="1" applyBorder="1" applyAlignment="1">
      <alignment horizontal="center" vertical="center" shrinkToFit="1"/>
    </xf>
    <xf numFmtId="0" fontId="5" fillId="0" borderId="37" xfId="0" applyFont="1" applyBorder="1" applyAlignment="1">
      <alignment horizontal="center" vertical="center" shrinkToFit="1"/>
    </xf>
    <xf numFmtId="0" fontId="5" fillId="0" borderId="5" xfId="0" applyFont="1" applyBorder="1" applyAlignment="1">
      <alignment horizontal="center" vertical="center" shrinkToFit="1"/>
    </xf>
    <xf numFmtId="0" fontId="5" fillId="0" borderId="6" xfId="0" applyFont="1" applyBorder="1" applyAlignment="1">
      <alignment horizontal="center" vertical="center" shrinkToFit="1"/>
    </xf>
    <xf numFmtId="0" fontId="4" fillId="0" borderId="16" xfId="0" applyFont="1" applyBorder="1" applyAlignment="1">
      <alignment horizontal="center" vertical="center" wrapText="1"/>
    </xf>
    <xf numFmtId="0" fontId="4" fillId="0" borderId="37"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9" xfId="0" applyFont="1" applyBorder="1" applyAlignment="1">
      <alignment horizontal="center" vertical="center"/>
    </xf>
    <xf numFmtId="0" fontId="29" fillId="0" borderId="16" xfId="0" applyFont="1" applyBorder="1" applyAlignment="1">
      <alignment horizontal="center" vertical="center" wrapText="1"/>
    </xf>
    <xf numFmtId="0" fontId="29" fillId="0" borderId="17" xfId="0" applyFont="1" applyBorder="1" applyAlignment="1">
      <alignment horizontal="center" vertical="center" wrapText="1"/>
    </xf>
    <xf numFmtId="0" fontId="29" fillId="0" borderId="37"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6" xfId="0" applyFont="1" applyBorder="1" applyAlignment="1">
      <alignment horizontal="center" vertical="center" wrapText="1"/>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18" fillId="3" borderId="1" xfId="0" applyFont="1" applyFill="1" applyBorder="1" applyAlignment="1" applyProtection="1">
      <alignment horizontal="left" vertical="center" wrapText="1"/>
      <protection locked="0"/>
    </xf>
    <xf numFmtId="0" fontId="17" fillId="3" borderId="1" xfId="0" applyFont="1" applyFill="1" applyBorder="1" applyAlignment="1" applyProtection="1">
      <alignment horizontal="center" vertical="center" shrinkToFit="1"/>
      <protection locked="0"/>
    </xf>
    <xf numFmtId="0" fontId="3" fillId="0" borderId="2" xfId="0" applyFont="1" applyBorder="1" applyAlignment="1">
      <alignment horizontal="left" vertical="center"/>
    </xf>
    <xf numFmtId="0" fontId="3" fillId="0" borderId="3" xfId="0" applyFont="1" applyBorder="1" applyAlignment="1">
      <alignment horizontal="left" vertical="center"/>
    </xf>
    <xf numFmtId="0" fontId="7" fillId="0" borderId="14" xfId="0" applyFont="1" applyBorder="1" applyAlignment="1">
      <alignment horizontal="center" vertical="center" wrapText="1"/>
    </xf>
    <xf numFmtId="0" fontId="7" fillId="0" borderId="15" xfId="0" applyFont="1" applyBorder="1" applyAlignment="1">
      <alignment horizontal="center" vertical="center"/>
    </xf>
    <xf numFmtId="0" fontId="7" fillId="0" borderId="19" xfId="0" applyFont="1" applyBorder="1" applyAlignment="1">
      <alignment horizontal="center" vertical="center"/>
    </xf>
    <xf numFmtId="0" fontId="7" fillId="0" borderId="20" xfId="0" applyFont="1" applyBorder="1" applyAlignment="1">
      <alignment horizontal="center" vertical="center"/>
    </xf>
    <xf numFmtId="0" fontId="3" fillId="0" borderId="2" xfId="0" applyFont="1" applyBorder="1" applyAlignment="1">
      <alignment horizontal="center" vertical="center"/>
    </xf>
    <xf numFmtId="0" fontId="3" fillId="0" borderId="2" xfId="0" applyFont="1" applyBorder="1" applyAlignment="1">
      <alignment horizontal="center" vertical="center" shrinkToFit="1"/>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0"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3" xfId="0" applyFont="1" applyBorder="1" applyAlignment="1">
      <alignment horizontal="center" vertical="center"/>
    </xf>
    <xf numFmtId="0" fontId="3" fillId="0" borderId="48" xfId="0" applyFont="1" applyBorder="1" applyAlignment="1">
      <alignment horizontal="center" vertical="center"/>
    </xf>
    <xf numFmtId="0" fontId="3" fillId="0" borderId="47" xfId="0" applyFont="1" applyBorder="1" applyAlignment="1">
      <alignment horizontal="center" vertical="center"/>
    </xf>
    <xf numFmtId="176" fontId="17" fillId="3" borderId="7" xfId="0" applyNumberFormat="1" applyFont="1" applyFill="1" applyBorder="1" applyAlignment="1" applyProtection="1">
      <alignment horizontal="right" vertical="center"/>
      <protection locked="0"/>
    </xf>
    <xf numFmtId="176" fontId="17" fillId="3" borderId="8" xfId="0" applyNumberFormat="1" applyFont="1" applyFill="1" applyBorder="1" applyAlignment="1" applyProtection="1">
      <alignment horizontal="right" vertical="center"/>
      <protection locked="0"/>
    </xf>
    <xf numFmtId="176" fontId="17" fillId="3" borderId="9" xfId="0" applyNumberFormat="1" applyFont="1" applyFill="1" applyBorder="1" applyAlignment="1" applyProtection="1">
      <alignment horizontal="right" vertical="center"/>
      <protection locked="0"/>
    </xf>
    <xf numFmtId="0" fontId="5" fillId="0" borderId="7" xfId="0" applyFont="1" applyBorder="1" applyAlignment="1">
      <alignment horizontal="center" vertical="center" shrinkToFit="1"/>
    </xf>
    <xf numFmtId="0" fontId="5" fillId="0" borderId="9" xfId="0" applyFont="1" applyBorder="1" applyAlignment="1">
      <alignment horizontal="center" vertical="center" shrinkToFit="1"/>
    </xf>
    <xf numFmtId="0" fontId="3" fillId="0" borderId="5" xfId="0" applyFont="1" applyBorder="1" applyAlignment="1">
      <alignment horizontal="distributed" vertical="distributed"/>
    </xf>
    <xf numFmtId="0" fontId="3" fillId="0" borderId="6" xfId="0" applyFont="1" applyBorder="1" applyAlignment="1">
      <alignment horizontal="distributed" vertical="distributed"/>
    </xf>
    <xf numFmtId="0" fontId="3" fillId="0" borderId="16" xfId="0" applyFont="1" applyBorder="1" applyAlignment="1">
      <alignment horizontal="distributed" vertical="distributed"/>
    </xf>
    <xf numFmtId="0" fontId="3" fillId="0" borderId="17" xfId="0" applyFont="1" applyBorder="1" applyAlignment="1">
      <alignment horizontal="distributed" vertical="distributed"/>
    </xf>
    <xf numFmtId="0" fontId="3" fillId="0" borderId="37" xfId="0" applyFont="1" applyBorder="1" applyAlignment="1">
      <alignment horizontal="distributed" vertical="distributed"/>
    </xf>
    <xf numFmtId="0" fontId="3" fillId="0" borderId="7" xfId="0" applyFont="1" applyBorder="1" applyAlignment="1">
      <alignment horizontal="distributed" vertical="distributed"/>
    </xf>
    <xf numFmtId="0" fontId="3" fillId="0" borderId="8" xfId="0" applyFont="1" applyBorder="1" applyAlignment="1">
      <alignment horizontal="distributed" vertical="distributed"/>
    </xf>
    <xf numFmtId="0" fontId="3" fillId="0" borderId="9" xfId="0" applyFont="1" applyBorder="1" applyAlignment="1">
      <alignment horizontal="distributed" vertical="distributed"/>
    </xf>
    <xf numFmtId="0" fontId="3" fillId="0" borderId="4" xfId="0" applyFont="1" applyBorder="1" applyAlignment="1">
      <alignment horizontal="center" vertical="center"/>
    </xf>
    <xf numFmtId="0" fontId="3" fillId="0" borderId="3" xfId="0" applyFont="1" applyBorder="1" applyAlignment="1">
      <alignment horizontal="distributed" vertical="distributed"/>
    </xf>
    <xf numFmtId="0" fontId="3" fillId="0" borderId="4" xfId="0" applyFont="1" applyBorder="1" applyAlignment="1">
      <alignment horizontal="distributed" vertical="distributed"/>
    </xf>
    <xf numFmtId="0" fontId="3" fillId="0" borderId="22" xfId="0" applyFont="1" applyBorder="1" applyAlignment="1">
      <alignment horizontal="distributed" vertical="distributed"/>
    </xf>
    <xf numFmtId="0" fontId="3" fillId="0" borderId="39" xfId="0" applyFont="1" applyBorder="1" applyAlignment="1">
      <alignment horizontal="distributed" vertical="distributed"/>
    </xf>
    <xf numFmtId="0" fontId="11" fillId="0" borderId="36"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39" xfId="0" applyFont="1" applyBorder="1" applyAlignment="1">
      <alignment horizontal="center" vertical="center" wrapText="1"/>
    </xf>
    <xf numFmtId="0" fontId="9" fillId="0" borderId="3" xfId="0" applyFont="1" applyBorder="1" applyAlignment="1">
      <alignment horizontal="center" vertical="center"/>
    </xf>
    <xf numFmtId="0" fontId="9" fillId="0" borderId="48" xfId="0" applyFont="1" applyBorder="1" applyAlignment="1">
      <alignment horizontal="center" vertical="center"/>
    </xf>
    <xf numFmtId="0" fontId="3" fillId="0" borderId="0" xfId="0" applyFont="1" applyBorder="1" applyAlignment="1">
      <alignment horizontal="center" vertical="center"/>
    </xf>
    <xf numFmtId="0" fontId="3" fillId="0" borderId="17" xfId="0" applyFont="1" applyBorder="1" applyAlignment="1">
      <alignment horizontal="center" vertical="center"/>
    </xf>
    <xf numFmtId="0" fontId="3" fillId="0" borderId="22" xfId="0" applyFont="1" applyBorder="1" applyAlignment="1">
      <alignment horizontal="center" vertical="center"/>
    </xf>
    <xf numFmtId="0" fontId="9" fillId="0" borderId="4" xfId="0" applyFont="1" applyBorder="1" applyAlignment="1">
      <alignment horizontal="center" vertical="center"/>
    </xf>
    <xf numFmtId="176" fontId="17" fillId="0" borderId="8" xfId="0" applyNumberFormat="1" applyFont="1" applyBorder="1" applyAlignment="1">
      <alignment horizontal="right" vertical="center"/>
    </xf>
    <xf numFmtId="0" fontId="3" fillId="0" borderId="16" xfId="0" applyFont="1" applyBorder="1" applyAlignment="1">
      <alignment horizontal="center" vertical="center"/>
    </xf>
    <xf numFmtId="0" fontId="3" fillId="0" borderId="21" xfId="0" applyFont="1" applyBorder="1" applyAlignment="1">
      <alignment horizontal="center" vertical="center"/>
    </xf>
    <xf numFmtId="176" fontId="17" fillId="0" borderId="17" xfId="0" applyNumberFormat="1" applyFont="1" applyBorder="1" applyAlignment="1">
      <alignment horizontal="right" vertical="center"/>
    </xf>
    <xf numFmtId="176" fontId="17" fillId="0" borderId="22" xfId="0" applyNumberFormat="1" applyFont="1" applyBorder="1" applyAlignment="1">
      <alignment horizontal="right" vertical="center"/>
    </xf>
    <xf numFmtId="0" fontId="7" fillId="0" borderId="24"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3" fillId="2" borderId="1" xfId="0" applyFont="1" applyFill="1" applyBorder="1" applyAlignment="1">
      <alignment horizontal="center" vertical="center" shrinkToFit="1"/>
    </xf>
    <xf numFmtId="0" fontId="4" fillId="0" borderId="0" xfId="0" applyFont="1" applyAlignment="1">
      <alignment horizontal="center" vertical="top" wrapText="1"/>
    </xf>
    <xf numFmtId="0" fontId="18" fillId="3" borderId="10" xfId="0" applyFont="1" applyFill="1" applyBorder="1" applyAlignment="1" applyProtection="1">
      <alignment horizontal="left" vertical="center" wrapText="1"/>
      <protection locked="0"/>
    </xf>
    <xf numFmtId="0" fontId="18" fillId="3" borderId="20" xfId="0" applyFont="1" applyFill="1" applyBorder="1" applyAlignment="1" applyProtection="1">
      <alignment horizontal="left" vertical="center" wrapText="1"/>
      <protection locked="0"/>
    </xf>
    <xf numFmtId="0" fontId="18" fillId="3" borderId="12" xfId="0" applyFont="1" applyFill="1" applyBorder="1" applyAlignment="1" applyProtection="1">
      <alignment horizontal="left" vertical="center" wrapText="1"/>
      <protection locked="0"/>
    </xf>
    <xf numFmtId="0" fontId="6" fillId="0" borderId="16" xfId="0" applyFont="1" applyBorder="1" applyAlignment="1">
      <alignment horizontal="center" vertical="center" wrapText="1"/>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Border="1" applyAlignment="1">
      <alignment horizontal="center" vertical="center"/>
    </xf>
    <xf numFmtId="0" fontId="6" fillId="0" borderId="40"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47" xfId="0" applyFont="1" applyBorder="1" applyAlignment="1">
      <alignment horizontal="center" vertical="center"/>
    </xf>
    <xf numFmtId="0" fontId="3" fillId="0" borderId="4" xfId="0" applyFont="1" applyBorder="1" applyAlignment="1">
      <alignment horizontal="left" vertical="center" wrapText="1"/>
    </xf>
    <xf numFmtId="0" fontId="3" fillId="0" borderId="6" xfId="0" applyFont="1" applyBorder="1" applyAlignment="1">
      <alignment horizontal="left" vertical="center" wrapText="1"/>
    </xf>
    <xf numFmtId="0" fontId="3" fillId="0" borderId="0" xfId="0" applyFont="1" applyBorder="1" applyAlignment="1">
      <alignment horizontal="left" vertical="center" wrapText="1"/>
    </xf>
    <xf numFmtId="0" fontId="3" fillId="0" borderId="8" xfId="0" applyFont="1" applyBorder="1" applyAlignment="1">
      <alignment horizontal="left" vertical="center" wrapText="1"/>
    </xf>
    <xf numFmtId="0" fontId="3" fillId="2" borderId="13" xfId="0" applyFont="1" applyFill="1" applyBorder="1" applyAlignment="1">
      <alignment horizontal="center" vertical="center" shrinkToFit="1"/>
    </xf>
    <xf numFmtId="0" fontId="3" fillId="0" borderId="5" xfId="0" applyFont="1" applyBorder="1" applyAlignment="1">
      <alignment horizontal="left" vertical="center"/>
    </xf>
    <xf numFmtId="0" fontId="3" fillId="0" borderId="0" xfId="0" applyFont="1" applyBorder="1" applyAlignment="1">
      <alignment horizontal="left" vertical="center"/>
    </xf>
    <xf numFmtId="0" fontId="3" fillId="0" borderId="5" xfId="0" applyFont="1" applyBorder="1" applyAlignment="1">
      <alignment horizontal="center" vertical="center"/>
    </xf>
    <xf numFmtId="0" fontId="3" fillId="0" borderId="40" xfId="0" applyFont="1" applyBorder="1" applyAlignment="1">
      <alignment horizontal="center" vertical="center"/>
    </xf>
    <xf numFmtId="176" fontId="17" fillId="0" borderId="0" xfId="0" applyNumberFormat="1" applyFont="1" applyBorder="1" applyAlignment="1">
      <alignment horizontal="right" vertical="center"/>
    </xf>
    <xf numFmtId="0" fontId="17" fillId="3" borderId="12" xfId="0" applyFont="1" applyFill="1" applyBorder="1" applyAlignment="1" applyProtection="1">
      <alignment horizontal="center" vertical="center" shrinkToFit="1"/>
      <protection locked="0"/>
    </xf>
    <xf numFmtId="0" fontId="17" fillId="3" borderId="2" xfId="0" applyFont="1" applyFill="1" applyBorder="1" applyAlignment="1" applyProtection="1">
      <alignment horizontal="center" vertical="center" shrinkToFit="1"/>
      <protection locked="0"/>
    </xf>
    <xf numFmtId="0" fontId="17" fillId="3" borderId="3" xfId="0" applyFont="1" applyFill="1" applyBorder="1" applyAlignment="1" applyProtection="1">
      <alignment horizontal="center" vertical="center" shrinkToFit="1"/>
      <protection locked="0"/>
    </xf>
    <xf numFmtId="0" fontId="17" fillId="3" borderId="4" xfId="0" applyFont="1" applyFill="1" applyBorder="1" applyAlignment="1" applyProtection="1">
      <alignment horizontal="center" vertical="center" shrinkToFit="1"/>
      <protection locked="0"/>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18" fillId="3" borderId="15" xfId="0" applyFont="1" applyFill="1" applyBorder="1" applyAlignment="1" applyProtection="1">
      <alignment horizontal="left" vertical="center" wrapText="1"/>
      <protection locked="0"/>
    </xf>
    <xf numFmtId="0" fontId="17" fillId="3" borderId="13" xfId="0" applyFont="1" applyFill="1" applyBorder="1" applyAlignment="1" applyProtection="1">
      <alignment horizontal="center" vertical="center" shrinkToFit="1"/>
      <protection locked="0"/>
    </xf>
    <xf numFmtId="0" fontId="3" fillId="2" borderId="12" xfId="0" applyFont="1" applyFill="1" applyBorder="1" applyAlignment="1">
      <alignment horizontal="center" vertical="center" shrinkToFit="1"/>
    </xf>
    <xf numFmtId="176" fontId="17" fillId="3" borderId="5" xfId="0" applyNumberFormat="1" applyFont="1" applyFill="1" applyBorder="1" applyAlignment="1" applyProtection="1">
      <alignment horizontal="right" vertical="center"/>
      <protection locked="0"/>
    </xf>
    <xf numFmtId="176" fontId="17" fillId="3" borderId="0" xfId="0" applyNumberFormat="1" applyFont="1" applyFill="1" applyBorder="1" applyAlignment="1" applyProtection="1">
      <alignment horizontal="right" vertical="center"/>
      <protection locked="0"/>
    </xf>
    <xf numFmtId="176" fontId="17" fillId="3" borderId="6" xfId="0" applyNumberFormat="1" applyFont="1" applyFill="1" applyBorder="1" applyAlignment="1" applyProtection="1">
      <alignment horizontal="right" vertical="center"/>
      <protection locked="0"/>
    </xf>
    <xf numFmtId="0" fontId="17" fillId="3" borderId="0" xfId="0" applyFont="1" applyFill="1" applyBorder="1" applyAlignment="1" applyProtection="1">
      <alignment horizontal="center" vertical="center" shrinkToFit="1"/>
      <protection locked="0"/>
    </xf>
    <xf numFmtId="0" fontId="17" fillId="3" borderId="6" xfId="0" applyFont="1" applyFill="1" applyBorder="1" applyAlignment="1" applyProtection="1">
      <alignment horizontal="center" vertical="center" shrinkToFit="1"/>
      <protection locked="0"/>
    </xf>
    <xf numFmtId="0" fontId="7" fillId="0" borderId="26" xfId="0" applyFont="1" applyBorder="1" applyAlignment="1">
      <alignment horizontal="center" vertical="center"/>
    </xf>
    <xf numFmtId="0" fontId="7" fillId="0" borderId="12" xfId="0" applyFont="1" applyBorder="1" applyAlignment="1">
      <alignment horizontal="center" vertical="center"/>
    </xf>
    <xf numFmtId="0" fontId="7" fillId="0" borderId="25" xfId="0" applyFont="1" applyBorder="1" applyAlignment="1">
      <alignment horizontal="center" vertical="center" wrapText="1"/>
    </xf>
    <xf numFmtId="0" fontId="7" fillId="0" borderId="0" xfId="0" applyFont="1" applyBorder="1" applyAlignment="1">
      <alignment horizontal="center" vertical="center" wrapText="1"/>
    </xf>
    <xf numFmtId="0" fontId="7" fillId="0" borderId="6"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0" xfId="0" applyFont="1" applyBorder="1" applyAlignment="1">
      <alignment horizontal="center" vertical="center" wrapText="1"/>
    </xf>
    <xf numFmtId="14" fontId="17" fillId="3" borderId="8" xfId="0" applyNumberFormat="1" applyFont="1" applyFill="1" applyBorder="1" applyAlignment="1" applyProtection="1">
      <alignment horizontal="center" vertical="center" shrinkToFit="1"/>
      <protection locked="0"/>
    </xf>
    <xf numFmtId="14" fontId="17" fillId="3" borderId="9" xfId="0" applyNumberFormat="1" applyFont="1" applyFill="1" applyBorder="1" applyAlignment="1" applyProtection="1">
      <alignment horizontal="center" vertical="center" shrinkToFit="1"/>
      <protection locked="0"/>
    </xf>
    <xf numFmtId="0" fontId="7" fillId="0" borderId="15" xfId="0" applyFont="1" applyBorder="1" applyAlignment="1">
      <alignment horizontal="distributed" vertical="center" wrapText="1"/>
    </xf>
    <xf numFmtId="0" fontId="7" fillId="0" borderId="1" xfId="0" applyFont="1" applyBorder="1" applyAlignment="1">
      <alignment horizontal="distributed" vertical="center" wrapText="1"/>
    </xf>
    <xf numFmtId="0" fontId="6" fillId="0" borderId="15" xfId="0" applyFont="1" applyBorder="1" applyAlignment="1">
      <alignment horizontal="center" vertical="center" wrapText="1"/>
    </xf>
    <xf numFmtId="0" fontId="6" fillId="0" borderId="4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44" xfId="0" applyFont="1" applyBorder="1" applyAlignment="1">
      <alignment horizontal="center" vertical="center" wrapText="1"/>
    </xf>
    <xf numFmtId="0" fontId="3" fillId="0" borderId="1" xfId="0" applyFont="1" applyBorder="1" applyAlignment="1">
      <alignment horizontal="center" vertical="center"/>
    </xf>
    <xf numFmtId="0" fontId="3" fillId="0" borderId="44" xfId="0" applyFont="1" applyBorder="1" applyAlignment="1">
      <alignment horizontal="center" vertical="center"/>
    </xf>
    <xf numFmtId="0" fontId="20" fillId="3" borderId="1" xfId="0" applyFont="1" applyFill="1" applyBorder="1" applyAlignment="1" applyProtection="1">
      <alignment horizontal="center" vertical="center" wrapText="1"/>
      <protection locked="0"/>
    </xf>
    <xf numFmtId="0" fontId="17" fillId="3" borderId="1" xfId="0" applyFont="1" applyFill="1" applyBorder="1" applyAlignment="1" applyProtection="1">
      <alignment horizontal="center" vertical="center"/>
      <protection locked="0"/>
    </xf>
    <xf numFmtId="0" fontId="20" fillId="3" borderId="10" xfId="0" applyFont="1" applyFill="1" applyBorder="1" applyAlignment="1" applyProtection="1">
      <alignment horizontal="center" vertical="center" wrapText="1"/>
      <protection locked="0"/>
    </xf>
    <xf numFmtId="0" fontId="4" fillId="0" borderId="5" xfId="0" applyFont="1" applyBorder="1" applyAlignment="1">
      <alignment horizontal="distributed" vertical="distributed"/>
    </xf>
    <xf numFmtId="0" fontId="4" fillId="0" borderId="0" xfId="0" applyFont="1" applyBorder="1" applyAlignment="1">
      <alignment horizontal="distributed" vertical="distributed"/>
    </xf>
    <xf numFmtId="0" fontId="4" fillId="0" borderId="6" xfId="0" applyFont="1" applyBorder="1" applyAlignment="1">
      <alignment horizontal="distributed" vertical="distributed"/>
    </xf>
    <xf numFmtId="0" fontId="3" fillId="0" borderId="16" xfId="0" applyFont="1" applyBorder="1" applyAlignment="1">
      <alignment horizontal="center" vertical="center" wrapText="1"/>
    </xf>
    <xf numFmtId="0" fontId="3" fillId="0" borderId="37" xfId="0" applyFont="1" applyBorder="1" applyAlignment="1">
      <alignment horizontal="center" vertical="center"/>
    </xf>
    <xf numFmtId="0" fontId="3" fillId="0" borderId="6" xfId="0" applyFont="1" applyBorder="1" applyAlignment="1">
      <alignment horizontal="center" vertical="center"/>
    </xf>
    <xf numFmtId="0" fontId="3" fillId="0" borderId="15" xfId="0" applyFont="1" applyBorder="1" applyAlignment="1">
      <alignment horizontal="distributed" vertical="center" wrapText="1"/>
    </xf>
    <xf numFmtId="0" fontId="3" fillId="0" borderId="1" xfId="0" applyFont="1" applyBorder="1" applyAlignment="1">
      <alignment horizontal="distributed" vertical="center" wrapText="1"/>
    </xf>
    <xf numFmtId="0" fontId="8" fillId="0" borderId="1" xfId="0" applyFont="1" applyBorder="1" applyAlignment="1">
      <alignment horizontal="distributed" vertical="center" wrapText="1"/>
    </xf>
    <xf numFmtId="0" fontId="8" fillId="0" borderId="1" xfId="0" applyFont="1" applyBorder="1" applyAlignment="1">
      <alignment horizontal="distributed" vertical="center"/>
    </xf>
    <xf numFmtId="0" fontId="5" fillId="0" borderId="1" xfId="0" applyFont="1" applyBorder="1" applyAlignment="1">
      <alignment horizontal="distributed" vertical="center" wrapText="1"/>
    </xf>
    <xf numFmtId="0" fontId="5" fillId="0" borderId="1" xfId="0" applyFont="1" applyBorder="1" applyAlignment="1">
      <alignment horizontal="distributed" vertical="center"/>
    </xf>
    <xf numFmtId="0" fontId="3" fillId="0" borderId="12" xfId="0" applyFont="1" applyBorder="1" applyAlignment="1">
      <alignment horizontal="right" vertical="center"/>
    </xf>
    <xf numFmtId="176" fontId="17" fillId="3" borderId="33" xfId="0" applyNumberFormat="1" applyFont="1" applyFill="1" applyBorder="1" applyAlignment="1" applyProtection="1">
      <alignment horizontal="right" vertical="center"/>
      <protection locked="0"/>
    </xf>
    <xf numFmtId="176" fontId="17" fillId="3" borderId="13" xfId="0" applyNumberFormat="1" applyFont="1" applyFill="1" applyBorder="1" applyAlignment="1" applyProtection="1">
      <alignment horizontal="right" vertical="center"/>
      <protection locked="0"/>
    </xf>
    <xf numFmtId="0" fontId="17" fillId="3" borderId="2"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24" fillId="3" borderId="11" xfId="0" applyFont="1" applyFill="1" applyBorder="1" applyAlignment="1" applyProtection="1">
      <alignment horizontal="center" vertical="center"/>
      <protection locked="0"/>
    </xf>
    <xf numFmtId="0" fontId="25" fillId="0" borderId="32" xfId="0" applyFont="1" applyBorder="1" applyAlignment="1" applyProtection="1">
      <alignment horizontal="center" vertical="center"/>
      <protection locked="0"/>
    </xf>
    <xf numFmtId="0" fontId="25" fillId="0" borderId="10" xfId="0" applyFont="1" applyBorder="1" applyAlignment="1" applyProtection="1">
      <alignment horizontal="center" vertical="center"/>
      <protection locked="0"/>
    </xf>
    <xf numFmtId="0" fontId="3" fillId="0" borderId="12" xfId="0" applyFont="1" applyBorder="1" applyAlignment="1">
      <alignment horizontal="center" vertical="center"/>
    </xf>
    <xf numFmtId="0" fontId="3" fillId="0" borderId="45" xfId="0" applyFont="1" applyBorder="1" applyAlignment="1">
      <alignment horizontal="center" vertical="center"/>
    </xf>
    <xf numFmtId="0" fontId="4" fillId="0" borderId="1" xfId="0" applyFont="1" applyBorder="1" applyAlignment="1">
      <alignment horizontal="left" vertical="center" shrinkToFit="1"/>
    </xf>
    <xf numFmtId="0" fontId="10" fillId="0" borderId="36" xfId="0" applyFont="1" applyBorder="1" applyAlignment="1">
      <alignment horizontal="center" vertical="center"/>
    </xf>
    <xf numFmtId="0" fontId="10" fillId="0" borderId="17" xfId="0" applyFont="1" applyBorder="1" applyAlignment="1">
      <alignment horizontal="center" vertical="center"/>
    </xf>
    <xf numFmtId="176" fontId="17" fillId="0" borderId="25" xfId="0" applyNumberFormat="1" applyFont="1" applyBorder="1" applyAlignment="1">
      <alignment horizontal="right" vertical="center"/>
    </xf>
    <xf numFmtId="176" fontId="17" fillId="0" borderId="38" xfId="0" applyNumberFormat="1" applyFont="1" applyBorder="1" applyAlignment="1">
      <alignment horizontal="right" vertical="center"/>
    </xf>
    <xf numFmtId="0" fontId="3" fillId="0" borderId="41" xfId="0" applyFont="1" applyBorder="1" applyAlignment="1">
      <alignment horizontal="left" vertical="center" wrapText="1"/>
    </xf>
    <xf numFmtId="0" fontId="3" fillId="0" borderId="43" xfId="0" applyFont="1" applyBorder="1" applyAlignment="1">
      <alignment horizontal="left" vertical="center" wrapText="1"/>
    </xf>
    <xf numFmtId="0" fontId="3" fillId="0" borderId="25" xfId="0" applyFont="1" applyBorder="1" applyAlignment="1">
      <alignment horizontal="left" vertical="center" wrapText="1"/>
    </xf>
    <xf numFmtId="0" fontId="3" fillId="0" borderId="38" xfId="0" applyFont="1" applyBorder="1" applyAlignment="1">
      <alignment horizontal="left" vertical="center" wrapText="1"/>
    </xf>
    <xf numFmtId="0" fontId="3" fillId="0" borderId="0" xfId="0" applyFont="1" applyBorder="1" applyAlignment="1">
      <alignment horizontal="distributed" vertical="center"/>
    </xf>
    <xf numFmtId="0" fontId="10" fillId="0" borderId="0" xfId="0" applyFont="1" applyBorder="1" applyAlignment="1">
      <alignment horizontal="center" vertical="center"/>
    </xf>
    <xf numFmtId="0" fontId="6" fillId="0" borderId="3" xfId="0" applyFont="1" applyBorder="1" applyAlignment="1">
      <alignment horizontal="center" vertical="center" wrapText="1"/>
    </xf>
    <xf numFmtId="0" fontId="6" fillId="0" borderId="0" xfId="0" applyFont="1" applyBorder="1" applyAlignment="1">
      <alignment horizontal="center" vertical="center" wrapText="1"/>
    </xf>
    <xf numFmtId="176" fontId="17" fillId="0" borderId="0" xfId="0" applyNumberFormat="1" applyFont="1" applyBorder="1" applyAlignment="1">
      <alignment horizontal="right"/>
    </xf>
    <xf numFmtId="0" fontId="7" fillId="0" borderId="3" xfId="0" applyFont="1" applyBorder="1" applyAlignment="1">
      <alignment horizontal="distributed" vertical="center" wrapText="1"/>
    </xf>
    <xf numFmtId="0" fontId="7" fillId="0" borderId="3" xfId="0" applyFont="1" applyBorder="1" applyAlignment="1">
      <alignment horizontal="distributed" vertical="center"/>
    </xf>
    <xf numFmtId="0" fontId="7" fillId="0" borderId="4" xfId="0" applyFont="1" applyBorder="1" applyAlignment="1">
      <alignment horizontal="distributed" vertical="center"/>
    </xf>
    <xf numFmtId="0" fontId="7" fillId="0" borderId="0" xfId="0" applyFont="1" applyBorder="1" applyAlignment="1">
      <alignment horizontal="distributed" vertical="center"/>
    </xf>
    <xf numFmtId="0" fontId="7" fillId="0" borderId="6" xfId="0" applyFont="1" applyBorder="1" applyAlignment="1">
      <alignment horizontal="distributed" vertical="center"/>
    </xf>
    <xf numFmtId="0" fontId="7" fillId="0" borderId="22" xfId="0" applyFont="1" applyBorder="1" applyAlignment="1">
      <alignment horizontal="distributed" vertical="center"/>
    </xf>
    <xf numFmtId="0" fontId="7" fillId="0" borderId="39" xfId="0" applyFont="1" applyBorder="1" applyAlignment="1">
      <alignment horizontal="distributed" vertical="center"/>
    </xf>
    <xf numFmtId="0" fontId="3" fillId="0" borderId="46" xfId="0" applyFont="1" applyBorder="1" applyAlignment="1">
      <alignment horizontal="left" vertical="center" wrapText="1"/>
    </xf>
    <xf numFmtId="0" fontId="3" fillId="0" borderId="3" xfId="0" applyFont="1" applyBorder="1" applyAlignment="1">
      <alignment horizontal="distributed" vertical="center"/>
    </xf>
    <xf numFmtId="0" fontId="3" fillId="0" borderId="10" xfId="0" applyFont="1" applyBorder="1" applyAlignment="1">
      <alignment horizontal="left" vertical="center"/>
    </xf>
    <xf numFmtId="0" fontId="3" fillId="0" borderId="1" xfId="0" applyFont="1" applyBorder="1" applyAlignment="1">
      <alignment horizontal="left" vertical="center"/>
    </xf>
    <xf numFmtId="0" fontId="3" fillId="0" borderId="11" xfId="0" applyFont="1" applyBorder="1" applyAlignment="1">
      <alignment horizontal="left" vertical="center"/>
    </xf>
    <xf numFmtId="0" fontId="3" fillId="0" borderId="36" xfId="0" applyFont="1" applyBorder="1" applyAlignment="1">
      <alignment horizontal="center" vertical="center"/>
    </xf>
    <xf numFmtId="0" fontId="3" fillId="0" borderId="38" xfId="0" applyFont="1" applyBorder="1" applyAlignment="1">
      <alignment horizontal="center" vertical="center"/>
    </xf>
    <xf numFmtId="0" fontId="4" fillId="0" borderId="20" xfId="0" applyFont="1" applyBorder="1" applyAlignment="1">
      <alignment horizontal="left" vertical="center" shrinkToFit="1"/>
    </xf>
    <xf numFmtId="0" fontId="4" fillId="0" borderId="61" xfId="0" applyFont="1" applyBorder="1" applyAlignment="1">
      <alignment horizontal="left" vertical="center" shrinkToFit="1"/>
    </xf>
    <xf numFmtId="0" fontId="6" fillId="0" borderId="17" xfId="0" applyFont="1" applyBorder="1" applyAlignment="1">
      <alignment horizontal="distributed" vertical="center" shrinkToFit="1"/>
    </xf>
    <xf numFmtId="0" fontId="6" fillId="0" borderId="0" xfId="0" applyFont="1" applyBorder="1" applyAlignment="1">
      <alignment horizontal="distributed" vertical="center" shrinkToFit="1"/>
    </xf>
    <xf numFmtId="0" fontId="19" fillId="0" borderId="0" xfId="0" applyFont="1" applyBorder="1" applyAlignment="1">
      <alignment horizontal="distributed" vertical="center" shrinkToFit="1"/>
    </xf>
    <xf numFmtId="0" fontId="3" fillId="0" borderId="14"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42" xfId="0" applyFont="1" applyBorder="1" applyAlignment="1">
      <alignment horizontal="center" vertical="center" shrinkToFit="1"/>
    </xf>
    <xf numFmtId="0" fontId="3" fillId="0" borderId="1" xfId="0" applyFont="1" applyBorder="1" applyAlignment="1">
      <alignment horizontal="center" vertical="center" shrinkToFit="1"/>
    </xf>
    <xf numFmtId="0" fontId="3" fillId="0" borderId="44" xfId="0" applyFont="1" applyBorder="1" applyAlignment="1">
      <alignment horizontal="center" vertical="center" shrinkToFit="1"/>
    </xf>
    <xf numFmtId="0" fontId="4" fillId="0" borderId="44" xfId="0" applyFont="1" applyBorder="1" applyAlignment="1">
      <alignment horizontal="left" vertical="center" shrinkToFit="1"/>
    </xf>
    <xf numFmtId="0" fontId="3" fillId="0" borderId="27" xfId="0" applyFont="1" applyBorder="1" applyAlignment="1">
      <alignment horizontal="center" vertical="center" shrinkToFit="1"/>
    </xf>
    <xf numFmtId="0" fontId="4" fillId="0" borderId="27" xfId="0" applyFont="1" applyBorder="1" applyAlignment="1">
      <alignment horizontal="left" vertical="center" shrinkToFit="1"/>
    </xf>
    <xf numFmtId="0" fontId="4" fillId="0" borderId="19" xfId="0" applyFont="1" applyBorder="1" applyAlignment="1">
      <alignment horizontal="left" vertical="center" shrinkToFit="1"/>
    </xf>
    <xf numFmtId="0" fontId="17" fillId="3" borderId="3" xfId="0" applyFont="1" applyFill="1" applyBorder="1" applyAlignment="1" applyProtection="1">
      <alignment horizontal="center" vertical="center"/>
      <protection locked="0"/>
    </xf>
    <xf numFmtId="0" fontId="17" fillId="3" borderId="4" xfId="0" applyFont="1" applyFill="1" applyBorder="1" applyAlignment="1" applyProtection="1">
      <alignment horizontal="center" vertical="center"/>
      <protection locked="0"/>
    </xf>
    <xf numFmtId="0" fontId="17" fillId="3" borderId="5" xfId="0" applyFont="1" applyFill="1" applyBorder="1" applyAlignment="1" applyProtection="1">
      <alignment horizontal="center" vertical="center"/>
      <protection locked="0"/>
    </xf>
    <xf numFmtId="0" fontId="17" fillId="3" borderId="0" xfId="0" applyFont="1" applyFill="1" applyBorder="1" applyAlignment="1" applyProtection="1">
      <alignment horizontal="center" vertical="center"/>
      <protection locked="0"/>
    </xf>
    <xf numFmtId="0" fontId="17" fillId="3" borderId="6" xfId="0" applyFont="1" applyFill="1" applyBorder="1" applyAlignment="1" applyProtection="1">
      <alignment horizontal="center" vertical="center"/>
      <protection locked="0"/>
    </xf>
    <xf numFmtId="0" fontId="3" fillId="0" borderId="16" xfId="0" applyFont="1" applyBorder="1" applyAlignment="1">
      <alignment horizontal="center" vertical="distributed" wrapText="1"/>
    </xf>
    <xf numFmtId="0" fontId="3" fillId="0" borderId="17" xfId="0" applyFont="1" applyBorder="1" applyAlignment="1">
      <alignment horizontal="center" vertical="distributed"/>
    </xf>
    <xf numFmtId="0" fontId="3" fillId="0" borderId="37" xfId="0" applyFont="1" applyBorder="1" applyAlignment="1">
      <alignment horizontal="center" vertical="distributed"/>
    </xf>
    <xf numFmtId="0" fontId="3" fillId="0" borderId="5" xfId="0" applyFont="1" applyBorder="1" applyAlignment="1">
      <alignment horizontal="center" vertical="distributed"/>
    </xf>
    <xf numFmtId="0" fontId="3" fillId="0" borderId="0" xfId="0" applyFont="1" applyBorder="1" applyAlignment="1">
      <alignment horizontal="center" vertical="distributed"/>
    </xf>
    <xf numFmtId="0" fontId="3" fillId="0" borderId="6" xfId="0" applyFont="1" applyBorder="1" applyAlignment="1">
      <alignment horizontal="center" vertical="distributed"/>
    </xf>
    <xf numFmtId="0" fontId="6" fillId="0" borderId="37" xfId="0" applyFont="1" applyBorder="1" applyAlignment="1">
      <alignment horizontal="center" vertical="center"/>
    </xf>
    <xf numFmtId="0" fontId="6" fillId="0" borderId="6"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3" fillId="2" borderId="24"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0" xfId="0" applyFont="1" applyFill="1" applyBorder="1" applyAlignment="1">
      <alignment horizontal="center" vertical="center"/>
    </xf>
    <xf numFmtId="0" fontId="3" fillId="0" borderId="17" xfId="0" applyFont="1" applyBorder="1" applyAlignment="1">
      <alignment horizontal="center" vertical="center" wrapText="1"/>
    </xf>
    <xf numFmtId="0" fontId="3" fillId="0" borderId="18" xfId="0" applyFont="1" applyBorder="1" applyAlignment="1">
      <alignment horizontal="center" vertical="center"/>
    </xf>
    <xf numFmtId="0" fontId="17" fillId="3" borderId="44" xfId="0" applyFont="1" applyFill="1" applyBorder="1" applyAlignment="1" applyProtection="1">
      <alignment horizontal="center" vertical="center"/>
      <protection locked="0"/>
    </xf>
    <xf numFmtId="176" fontId="17" fillId="3" borderId="3" xfId="0" applyNumberFormat="1" applyFont="1" applyFill="1" applyBorder="1" applyAlignment="1" applyProtection="1">
      <alignment horizontal="right" vertical="center"/>
      <protection locked="0"/>
    </xf>
    <xf numFmtId="0" fontId="17" fillId="3" borderId="12" xfId="0" applyFont="1" applyFill="1" applyBorder="1" applyAlignment="1" applyProtection="1">
      <alignment horizontal="center" vertical="center"/>
      <protection locked="0"/>
    </xf>
    <xf numFmtId="0" fontId="17" fillId="3" borderId="45" xfId="0" applyFont="1" applyFill="1" applyBorder="1" applyAlignment="1" applyProtection="1">
      <alignment horizontal="center" vertical="center"/>
      <protection locked="0"/>
    </xf>
    <xf numFmtId="0" fontId="3" fillId="0" borderId="23" xfId="0" applyFont="1" applyBorder="1" applyAlignment="1">
      <alignment horizontal="center" vertical="center"/>
    </xf>
    <xf numFmtId="176" fontId="17" fillId="3" borderId="11" xfId="0" applyNumberFormat="1" applyFont="1" applyFill="1" applyBorder="1" applyAlignment="1" applyProtection="1">
      <alignment horizontal="right" vertical="center"/>
      <protection locked="0"/>
    </xf>
    <xf numFmtId="176" fontId="17" fillId="3" borderId="32" xfId="0" applyNumberFormat="1" applyFont="1" applyFill="1" applyBorder="1" applyAlignment="1" applyProtection="1">
      <alignment horizontal="right" vertical="center"/>
      <protection locked="0"/>
    </xf>
    <xf numFmtId="176" fontId="17" fillId="3" borderId="2" xfId="0" applyNumberFormat="1" applyFont="1" applyFill="1" applyBorder="1" applyAlignment="1" applyProtection="1">
      <alignment horizontal="right" vertical="center"/>
      <protection locked="0"/>
    </xf>
    <xf numFmtId="176" fontId="17" fillId="0" borderId="50" xfId="0" applyNumberFormat="1" applyFont="1" applyBorder="1" applyAlignment="1">
      <alignment horizontal="right" vertical="center"/>
    </xf>
    <xf numFmtId="176" fontId="17" fillId="0" borderId="51" xfId="0" applyNumberFormat="1" applyFont="1" applyBorder="1" applyAlignment="1">
      <alignment horizontal="right" vertical="center"/>
    </xf>
    <xf numFmtId="0" fontId="16" fillId="0" borderId="2" xfId="0" applyFont="1" applyBorder="1" applyAlignment="1">
      <alignment horizontal="center"/>
    </xf>
    <xf numFmtId="0" fontId="16" fillId="0" borderId="3" xfId="0" applyFont="1" applyBorder="1" applyAlignment="1">
      <alignment horizontal="center"/>
    </xf>
    <xf numFmtId="0" fontId="16" fillId="0" borderId="7" xfId="0" applyFont="1" applyBorder="1" applyAlignment="1">
      <alignment horizontal="center"/>
    </xf>
    <xf numFmtId="0" fontId="16" fillId="0" borderId="8" xfId="0" applyFont="1" applyBorder="1" applyAlignment="1">
      <alignment horizontal="center"/>
    </xf>
    <xf numFmtId="0" fontId="13" fillId="0" borderId="41" xfId="0" applyFont="1" applyBorder="1" applyAlignment="1">
      <alignment horizontal="center" vertical="center" textRotation="255" wrapText="1"/>
    </xf>
    <xf numFmtId="0" fontId="13" fillId="0" borderId="43" xfId="0" applyFont="1" applyBorder="1" applyAlignment="1">
      <alignment horizontal="center" vertical="center" textRotation="255" wrapText="1"/>
    </xf>
    <xf numFmtId="0" fontId="13" fillId="0" borderId="46" xfId="0" applyFont="1" applyBorder="1" applyAlignment="1">
      <alignment horizontal="center" vertical="center" textRotation="255" wrapText="1"/>
    </xf>
    <xf numFmtId="0" fontId="3" fillId="0" borderId="15"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1"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15" xfId="0" applyFont="1" applyBorder="1" applyAlignment="1">
      <alignment horizontal="center" vertical="center"/>
    </xf>
    <xf numFmtId="0" fontId="3" fillId="0" borderId="1" xfId="0" applyFont="1" applyBorder="1" applyAlignment="1">
      <alignment horizontal="distributed" vertical="center"/>
    </xf>
    <xf numFmtId="0" fontId="3" fillId="0" borderId="20" xfId="0" applyFont="1" applyBorder="1" applyAlignment="1">
      <alignment horizontal="center" vertical="center"/>
    </xf>
    <xf numFmtId="0" fontId="3" fillId="0" borderId="49" xfId="0" applyFont="1" applyBorder="1" applyAlignment="1">
      <alignment horizontal="center" vertical="center"/>
    </xf>
    <xf numFmtId="0" fontId="27" fillId="0" borderId="0" xfId="0" applyFont="1" applyAlignment="1">
      <alignment horizontal="center" vertical="center"/>
    </xf>
    <xf numFmtId="0" fontId="21" fillId="0" borderId="2" xfId="0" applyFont="1" applyFill="1" applyBorder="1" applyAlignment="1" applyProtection="1">
      <alignment horizontal="center" vertical="center"/>
    </xf>
    <xf numFmtId="0" fontId="21" fillId="0" borderId="3" xfId="0" applyFont="1" applyFill="1" applyBorder="1" applyAlignment="1" applyProtection="1">
      <alignment horizontal="center" vertical="center"/>
    </xf>
    <xf numFmtId="0" fontId="0" fillId="0" borderId="3" xfId="0" applyFill="1" applyBorder="1" applyAlignment="1" applyProtection="1">
      <alignment horizontal="center" vertical="center"/>
    </xf>
    <xf numFmtId="0" fontId="0" fillId="0" borderId="48" xfId="0" applyFill="1" applyBorder="1" applyAlignment="1" applyProtection="1">
      <alignment horizontal="center" vertical="center"/>
    </xf>
    <xf numFmtId="0" fontId="21" fillId="0" borderId="7" xfId="0" applyFont="1" applyFill="1" applyBorder="1" applyAlignment="1" applyProtection="1">
      <alignment horizontal="center" vertical="center"/>
    </xf>
    <xf numFmtId="0" fontId="21" fillId="0" borderId="8" xfId="0" applyFont="1" applyFill="1" applyBorder="1" applyAlignment="1" applyProtection="1">
      <alignment horizontal="center" vertical="center"/>
    </xf>
    <xf numFmtId="0" fontId="0" fillId="0" borderId="8" xfId="0" applyFill="1" applyBorder="1" applyAlignment="1" applyProtection="1">
      <alignment horizontal="center" vertical="center"/>
    </xf>
    <xf numFmtId="0" fontId="0" fillId="0" borderId="47" xfId="0" applyFill="1" applyBorder="1" applyAlignment="1" applyProtection="1">
      <alignment horizontal="center" vertical="center"/>
    </xf>
    <xf numFmtId="0" fontId="0" fillId="0" borderId="0" xfId="0" applyAlignment="1">
      <alignment vertical="center"/>
    </xf>
    <xf numFmtId="0" fontId="0" fillId="0" borderId="6" xfId="0" applyBorder="1" applyAlignment="1">
      <alignment vertical="center"/>
    </xf>
    <xf numFmtId="0" fontId="5" fillId="0" borderId="2" xfId="0" applyFont="1" applyBorder="1" applyAlignment="1">
      <alignment horizontal="distributed" vertical="distributed" wrapText="1"/>
    </xf>
    <xf numFmtId="0" fontId="5" fillId="0" borderId="4" xfId="0" applyFont="1" applyBorder="1" applyAlignment="1">
      <alignment horizontal="distributed" vertical="distributed"/>
    </xf>
    <xf numFmtId="0" fontId="0" fillId="0" borderId="7" xfId="0" applyBorder="1" applyAlignment="1">
      <alignment horizontal="distributed" vertical="distributed"/>
    </xf>
    <xf numFmtId="0" fontId="0" fillId="0" borderId="9" xfId="0" applyBorder="1" applyAlignment="1">
      <alignment horizontal="distributed" vertical="distributed"/>
    </xf>
    <xf numFmtId="0" fontId="17" fillId="3" borderId="58" xfId="0" applyFont="1" applyFill="1" applyBorder="1" applyAlignment="1" applyProtection="1">
      <alignment horizontal="center" vertical="center"/>
      <protection locked="0"/>
    </xf>
    <xf numFmtId="0" fontId="17" fillId="3" borderId="55" xfId="0" applyFont="1" applyFill="1" applyBorder="1" applyAlignment="1" applyProtection="1">
      <alignment horizontal="center" vertical="center"/>
      <protection locked="0"/>
    </xf>
    <xf numFmtId="0" fontId="17" fillId="3" borderId="59" xfId="0" applyFont="1" applyFill="1" applyBorder="1" applyAlignment="1" applyProtection="1">
      <alignment horizontal="center" vertical="center"/>
      <protection locked="0"/>
    </xf>
    <xf numFmtId="0" fontId="21" fillId="3" borderId="2" xfId="0" applyFont="1" applyFill="1" applyBorder="1" applyAlignment="1" applyProtection="1">
      <alignment horizontal="center" vertical="center" shrinkToFit="1"/>
      <protection locked="0"/>
    </xf>
    <xf numFmtId="0" fontId="21" fillId="3" borderId="3" xfId="0" applyFont="1" applyFill="1" applyBorder="1" applyAlignment="1" applyProtection="1">
      <alignment horizontal="center" vertical="center" shrinkToFit="1"/>
      <protection locked="0"/>
    </xf>
    <xf numFmtId="0" fontId="21" fillId="3" borderId="48" xfId="0" applyFont="1" applyFill="1" applyBorder="1" applyAlignment="1" applyProtection="1">
      <alignment horizontal="center" vertical="center" shrinkToFit="1"/>
      <protection locked="0"/>
    </xf>
    <xf numFmtId="0" fontId="21" fillId="3" borderId="5" xfId="0" applyFont="1" applyFill="1" applyBorder="1" applyAlignment="1" applyProtection="1">
      <alignment horizontal="center" vertical="center" shrinkToFit="1"/>
      <protection locked="0"/>
    </xf>
    <xf numFmtId="0" fontId="21" fillId="3" borderId="0" xfId="0" applyFont="1" applyFill="1" applyBorder="1" applyAlignment="1" applyProtection="1">
      <alignment horizontal="center" vertical="center" shrinkToFit="1"/>
      <protection locked="0"/>
    </xf>
    <xf numFmtId="0" fontId="21" fillId="3" borderId="40" xfId="0" applyFont="1" applyFill="1" applyBorder="1" applyAlignment="1" applyProtection="1">
      <alignment horizontal="center" vertical="center" shrinkToFit="1"/>
      <protection locked="0"/>
    </xf>
    <xf numFmtId="0" fontId="21" fillId="3" borderId="21" xfId="0" applyFont="1" applyFill="1" applyBorder="1" applyAlignment="1" applyProtection="1">
      <alignment horizontal="center" vertical="center" shrinkToFit="1"/>
      <protection locked="0"/>
    </xf>
    <xf numFmtId="0" fontId="21" fillId="3" borderId="22" xfId="0" applyFont="1" applyFill="1" applyBorder="1" applyAlignment="1" applyProtection="1">
      <alignment horizontal="center" vertical="center" shrinkToFit="1"/>
      <protection locked="0"/>
    </xf>
    <xf numFmtId="0" fontId="21" fillId="3" borderId="23" xfId="0" applyFont="1" applyFill="1" applyBorder="1" applyAlignment="1" applyProtection="1">
      <alignment horizontal="center" vertical="center" shrinkToFit="1"/>
      <protection locked="0"/>
    </xf>
    <xf numFmtId="0" fontId="2" fillId="0" borderId="0" xfId="0" applyFont="1" applyBorder="1" applyAlignment="1">
      <alignment horizontal="center" vertical="center"/>
    </xf>
    <xf numFmtId="0" fontId="16" fillId="0" borderId="30" xfId="0" applyFont="1" applyBorder="1" applyAlignment="1">
      <alignment horizontal="center"/>
    </xf>
    <xf numFmtId="0" fontId="16" fillId="0" borderId="31" xfId="0" applyFont="1" applyBorder="1" applyAlignment="1">
      <alignment horizontal="center"/>
    </xf>
    <xf numFmtId="0" fontId="16" fillId="0" borderId="16" xfId="0" applyFont="1" applyBorder="1" applyAlignment="1">
      <alignment horizontal="left" vertical="center"/>
    </xf>
    <xf numFmtId="0" fontId="16" fillId="0" borderId="17" xfId="0" applyFont="1" applyBorder="1" applyAlignment="1">
      <alignment horizontal="left" vertical="center"/>
    </xf>
    <xf numFmtId="0" fontId="16" fillId="0" borderId="57" xfId="0" applyFont="1" applyBorder="1" applyAlignment="1">
      <alignment horizontal="left" vertical="center"/>
    </xf>
    <xf numFmtId="0" fontId="16" fillId="0" borderId="7" xfId="0" applyFont="1" applyBorder="1" applyAlignment="1">
      <alignment horizontal="left" vertical="center"/>
    </xf>
    <xf numFmtId="0" fontId="16" fillId="0" borderId="8" xfId="0" applyFont="1" applyBorder="1" applyAlignment="1">
      <alignment horizontal="left" vertical="center"/>
    </xf>
    <xf numFmtId="0" fontId="16" fillId="0" borderId="31" xfId="0" applyFont="1" applyBorder="1" applyAlignment="1">
      <alignment horizontal="left" vertical="center"/>
    </xf>
    <xf numFmtId="0" fontId="4" fillId="0" borderId="10" xfId="0" applyFont="1" applyBorder="1" applyAlignment="1">
      <alignment horizontal="distributed" vertical="center" wrapText="1"/>
    </xf>
    <xf numFmtId="0" fontId="4" fillId="0" borderId="1" xfId="0" applyFont="1" applyBorder="1" applyAlignment="1">
      <alignment horizontal="distributed" vertical="center" wrapText="1"/>
    </xf>
    <xf numFmtId="0" fontId="4" fillId="0" borderId="35" xfId="0" applyFont="1" applyBorder="1" applyAlignment="1">
      <alignment horizontal="distributed" vertical="center" wrapText="1"/>
    </xf>
    <xf numFmtId="0" fontId="4" fillId="0" borderId="20" xfId="0" applyFont="1" applyBorder="1" applyAlignment="1">
      <alignment horizontal="distributed" vertical="center" wrapText="1"/>
    </xf>
    <xf numFmtId="0" fontId="4" fillId="0" borderId="34" xfId="0" applyFont="1" applyBorder="1" applyAlignment="1">
      <alignment horizontal="distributed" vertical="center" wrapText="1"/>
    </xf>
    <xf numFmtId="0" fontId="4" fillId="0" borderId="15" xfId="0" applyFont="1" applyBorder="1" applyAlignment="1">
      <alignment horizontal="distributed" vertical="center" wrapText="1"/>
    </xf>
    <xf numFmtId="0" fontId="16" fillId="0" borderId="2" xfId="0" applyFont="1" applyBorder="1" applyAlignment="1">
      <alignment horizontal="left" vertical="center" shrinkToFit="1"/>
    </xf>
    <xf numFmtId="0" fontId="16" fillId="0" borderId="3" xfId="0" applyFont="1" applyBorder="1" applyAlignment="1">
      <alignment horizontal="left" vertical="center" shrinkToFit="1"/>
    </xf>
    <xf numFmtId="0" fontId="16" fillId="0" borderId="30" xfId="0" applyFont="1" applyBorder="1" applyAlignment="1">
      <alignment horizontal="left" vertical="center" shrinkToFit="1"/>
    </xf>
    <xf numFmtId="0" fontId="16" fillId="0" borderId="21" xfId="0" applyFont="1" applyBorder="1" applyAlignment="1">
      <alignment horizontal="left" vertical="center" shrinkToFit="1"/>
    </xf>
    <xf numFmtId="0" fontId="16" fillId="0" borderId="22" xfId="0" applyFont="1" applyBorder="1" applyAlignment="1">
      <alignment horizontal="left" vertical="center" shrinkToFit="1"/>
    </xf>
    <xf numFmtId="0" fontId="16" fillId="0" borderId="60" xfId="0" applyFont="1" applyBorder="1" applyAlignment="1">
      <alignment horizontal="left" vertical="center" shrinkToFit="1"/>
    </xf>
    <xf numFmtId="0" fontId="3" fillId="0" borderId="54" xfId="0" applyFont="1" applyBorder="1" applyAlignment="1">
      <alignment horizontal="center"/>
    </xf>
    <xf numFmtId="0" fontId="3" fillId="0" borderId="55" xfId="0" applyFont="1" applyBorder="1" applyAlignment="1">
      <alignment horizontal="center"/>
    </xf>
    <xf numFmtId="0" fontId="3" fillId="0" borderId="56" xfId="0" applyFont="1" applyBorder="1" applyAlignment="1">
      <alignment horizontal="center"/>
    </xf>
    <xf numFmtId="0" fontId="3" fillId="0" borderId="38" xfId="0" applyFont="1" applyBorder="1" applyAlignment="1">
      <alignment horizontal="right" vertical="center"/>
    </xf>
    <xf numFmtId="0" fontId="3" fillId="0" borderId="22" xfId="0" applyFont="1" applyBorder="1" applyAlignment="1">
      <alignment horizontal="right" vertical="center"/>
    </xf>
    <xf numFmtId="0" fontId="3" fillId="0" borderId="60" xfId="0" applyFont="1" applyBorder="1" applyAlignment="1">
      <alignment horizontal="right" vertical="center"/>
    </xf>
    <xf numFmtId="0" fontId="15" fillId="0" borderId="25" xfId="0" applyFont="1" applyBorder="1" applyAlignment="1">
      <alignment horizontal="center" vertical="center"/>
    </xf>
    <xf numFmtId="0" fontId="15" fillId="0" borderId="0" xfId="0" applyFont="1" applyBorder="1" applyAlignment="1">
      <alignment horizontal="center" vertical="center"/>
    </xf>
    <xf numFmtId="0" fontId="15" fillId="0" borderId="29" xfId="0" applyFont="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FFFF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nta.go.jp/taxes/tetsuzuki/shinsei/annai/gensen/pdf/r5bun_05.pdf" TargetMode="External"/><Relationship Id="rId1" Type="http://schemas.openxmlformats.org/officeDocument/2006/relationships/image" Target="../media/image1.emf"/><Relationship Id="rId4"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67</xdr:col>
      <xdr:colOff>136249</xdr:colOff>
      <xdr:row>1</xdr:row>
      <xdr:rowOff>30316</xdr:rowOff>
    </xdr:from>
    <xdr:to>
      <xdr:col>72</xdr:col>
      <xdr:colOff>115814</xdr:colOff>
      <xdr:row>7</xdr:row>
      <xdr:rowOff>110933</xdr:rowOff>
    </xdr:to>
    <xdr:pic>
      <xdr:nvPicPr>
        <xdr:cNvPr id="2" name="図 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339"/>
        <a:stretch/>
      </xdr:blipFill>
      <xdr:spPr bwMode="auto">
        <a:xfrm>
          <a:off x="13537924" y="268441"/>
          <a:ext cx="979690" cy="13188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14</xdr:col>
      <xdr:colOff>122144</xdr:colOff>
      <xdr:row>3</xdr:row>
      <xdr:rowOff>176493</xdr:rowOff>
    </xdr:from>
    <xdr:ext cx="3885423" cy="225703"/>
    <xdr:sp macro="" textlink="">
      <xdr:nvSpPr>
        <xdr:cNvPr id="3" name="テキスト ボックス 2"/>
        <xdr:cNvSpPr txBox="1"/>
      </xdr:nvSpPr>
      <xdr:spPr>
        <a:xfrm>
          <a:off x="2937311" y="864410"/>
          <a:ext cx="388542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t>※ </a:t>
          </a:r>
          <a:r>
            <a:rPr kumimoji="1" lang="ja-JP" altLang="en-US" sz="800"/>
            <a:t>この申告書の提出を受けた給与の支払者（個人を除きます。）が記載してください。</a:t>
          </a:r>
        </a:p>
      </xdr:txBody>
    </xdr:sp>
    <xdr:clientData/>
  </xdr:oneCellAnchor>
  <xdr:twoCellAnchor>
    <xdr:from>
      <xdr:col>56</xdr:col>
      <xdr:colOff>9525</xdr:colOff>
      <xdr:row>26</xdr:row>
      <xdr:rowOff>38100</xdr:rowOff>
    </xdr:from>
    <xdr:to>
      <xdr:col>72</xdr:col>
      <xdr:colOff>85726</xdr:colOff>
      <xdr:row>28</xdr:row>
      <xdr:rowOff>142875</xdr:rowOff>
    </xdr:to>
    <xdr:sp macro="" textlink="">
      <xdr:nvSpPr>
        <xdr:cNvPr id="4" name="大かっこ 3"/>
        <xdr:cNvSpPr/>
      </xdr:nvSpPr>
      <xdr:spPr>
        <a:xfrm>
          <a:off x="11210925" y="4486275"/>
          <a:ext cx="3276601" cy="4667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38100</xdr:colOff>
      <xdr:row>26</xdr:row>
      <xdr:rowOff>38100</xdr:rowOff>
    </xdr:from>
    <xdr:to>
      <xdr:col>55</xdr:col>
      <xdr:colOff>9524</xdr:colOff>
      <xdr:row>28</xdr:row>
      <xdr:rowOff>161925</xdr:rowOff>
    </xdr:to>
    <xdr:sp macro="" textlink="">
      <xdr:nvSpPr>
        <xdr:cNvPr id="5" name="大かっこ 4"/>
        <xdr:cNvSpPr/>
      </xdr:nvSpPr>
      <xdr:spPr>
        <a:xfrm>
          <a:off x="9239250" y="4486275"/>
          <a:ext cx="1771649" cy="48577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61</xdr:col>
      <xdr:colOff>67235</xdr:colOff>
      <xdr:row>2</xdr:row>
      <xdr:rowOff>173690</xdr:rowOff>
    </xdr:from>
    <xdr:to>
      <xdr:col>66</xdr:col>
      <xdr:colOff>112059</xdr:colOff>
      <xdr:row>8</xdr:row>
      <xdr:rowOff>16808</xdr:rowOff>
    </xdr:to>
    <xdr:pic>
      <xdr:nvPicPr>
        <xdr:cNvPr id="6" name="図 5">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371294" y="644337"/>
          <a:ext cx="1053353" cy="1053353"/>
        </a:xfrm>
        <a:prstGeom prst="rect">
          <a:avLst/>
        </a:prstGeom>
      </xdr:spPr>
    </xdr:pic>
    <xdr:clientData/>
  </xdr:twoCellAnchor>
  <xdr:twoCellAnchor editAs="oneCell">
    <xdr:from>
      <xdr:col>0</xdr:col>
      <xdr:colOff>179296</xdr:colOff>
      <xdr:row>55</xdr:row>
      <xdr:rowOff>44824</xdr:rowOff>
    </xdr:from>
    <xdr:to>
      <xdr:col>73</xdr:col>
      <xdr:colOff>20369</xdr:colOff>
      <xdr:row>112</xdr:row>
      <xdr:rowOff>0</xdr:rowOff>
    </xdr:to>
    <xdr:pic>
      <xdr:nvPicPr>
        <xdr:cNvPr id="8" name="図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9296" y="9995648"/>
          <a:ext cx="14565602" cy="9536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3"/>
  <sheetViews>
    <sheetView view="pageBreakPreview" zoomScale="115" zoomScaleNormal="100" zoomScaleSheetLayoutView="115" workbookViewId="0">
      <selection activeCell="D25" sqref="D25"/>
    </sheetView>
  </sheetViews>
  <sheetFormatPr defaultRowHeight="13.5"/>
  <sheetData>
    <row r="2" spans="2:12">
      <c r="B2" t="s">
        <v>125</v>
      </c>
    </row>
    <row r="4" spans="2:12">
      <c r="B4" s="26" t="s">
        <v>126</v>
      </c>
      <c r="C4" s="27" t="s">
        <v>127</v>
      </c>
      <c r="D4" s="27"/>
      <c r="E4" s="27"/>
      <c r="F4" s="27"/>
      <c r="G4" s="27"/>
      <c r="H4" s="27"/>
      <c r="I4" s="27"/>
      <c r="J4" s="27"/>
      <c r="K4" s="27"/>
      <c r="L4" s="27"/>
    </row>
    <row r="5" spans="2:12">
      <c r="B5" s="26"/>
      <c r="C5" s="27"/>
      <c r="D5" s="27"/>
      <c r="E5" s="27"/>
      <c r="F5" s="27"/>
      <c r="G5" s="27"/>
      <c r="H5" s="27"/>
      <c r="I5" s="27"/>
      <c r="J5" s="27"/>
      <c r="K5" s="27"/>
      <c r="L5" s="27"/>
    </row>
    <row r="6" spans="2:12">
      <c r="B6" s="26" t="s">
        <v>128</v>
      </c>
      <c r="C6" s="27" t="s">
        <v>129</v>
      </c>
      <c r="D6" s="27"/>
      <c r="E6" s="27"/>
      <c r="F6" s="27"/>
      <c r="G6" s="27"/>
      <c r="H6" s="27"/>
      <c r="I6" s="27"/>
      <c r="J6" s="27"/>
      <c r="K6" s="27"/>
      <c r="L6" s="27"/>
    </row>
    <row r="7" spans="2:12">
      <c r="B7" s="26"/>
      <c r="C7" s="27"/>
      <c r="D7" s="27"/>
      <c r="E7" s="27"/>
      <c r="F7" s="27"/>
      <c r="G7" s="27"/>
      <c r="H7" s="27"/>
      <c r="I7" s="27"/>
      <c r="J7" s="27"/>
      <c r="K7" s="27"/>
      <c r="L7" s="27"/>
    </row>
    <row r="8" spans="2:12">
      <c r="B8" s="26"/>
      <c r="C8" s="27"/>
      <c r="D8" s="27"/>
      <c r="E8" s="27"/>
      <c r="F8" s="27"/>
      <c r="G8" s="27"/>
      <c r="H8" s="27"/>
      <c r="I8" s="27"/>
      <c r="J8" s="27"/>
      <c r="K8" s="27"/>
      <c r="L8" s="27"/>
    </row>
    <row r="9" spans="2:12">
      <c r="B9" s="26"/>
      <c r="C9" s="27"/>
      <c r="D9" s="27"/>
      <c r="E9" s="27"/>
      <c r="F9" s="27"/>
      <c r="G9" s="27"/>
      <c r="H9" s="27"/>
      <c r="I9" s="27"/>
      <c r="J9" s="27"/>
      <c r="K9" s="27"/>
      <c r="L9" s="27"/>
    </row>
    <row r="10" spans="2:12">
      <c r="B10" s="26" t="s">
        <v>130</v>
      </c>
      <c r="C10" s="27" t="s">
        <v>131</v>
      </c>
      <c r="D10" s="27"/>
      <c r="E10" s="27"/>
      <c r="F10" s="27"/>
      <c r="G10" s="27"/>
      <c r="H10" s="27"/>
      <c r="I10" s="27"/>
      <c r="J10" s="27"/>
      <c r="K10" s="27"/>
      <c r="L10" s="27"/>
    </row>
    <row r="11" spans="2:12">
      <c r="B11" s="26"/>
      <c r="C11" s="27"/>
      <c r="D11" s="27"/>
      <c r="E11" s="27"/>
      <c r="F11" s="27"/>
      <c r="G11" s="27"/>
      <c r="H11" s="27"/>
      <c r="I11" s="27"/>
      <c r="J11" s="27"/>
      <c r="K11" s="27"/>
      <c r="L11" s="27"/>
    </row>
    <row r="12" spans="2:12">
      <c r="B12" s="26"/>
      <c r="C12" s="27"/>
      <c r="D12" s="27"/>
      <c r="E12" s="27"/>
      <c r="F12" s="27"/>
      <c r="G12" s="27"/>
      <c r="H12" s="27"/>
      <c r="I12" s="27"/>
      <c r="J12" s="27"/>
      <c r="K12" s="27"/>
      <c r="L12" s="27"/>
    </row>
    <row r="13" spans="2:12">
      <c r="B13" s="26"/>
      <c r="C13" s="27"/>
      <c r="D13" s="27"/>
      <c r="E13" s="27"/>
      <c r="F13" s="27"/>
      <c r="G13" s="27"/>
      <c r="H13" s="27"/>
      <c r="I13" s="27"/>
      <c r="J13" s="27"/>
      <c r="K13" s="27"/>
      <c r="L13" s="27"/>
    </row>
    <row r="14" spans="2:12">
      <c r="B14" s="26" t="s">
        <v>132</v>
      </c>
      <c r="C14" s="27" t="s">
        <v>133</v>
      </c>
      <c r="D14" s="27"/>
      <c r="E14" s="27"/>
      <c r="F14" s="27"/>
      <c r="G14" s="27"/>
      <c r="H14" s="27"/>
      <c r="I14" s="27"/>
      <c r="J14" s="27"/>
      <c r="K14" s="27"/>
      <c r="L14" s="27"/>
    </row>
    <row r="15" spans="2:12">
      <c r="B15" s="26"/>
      <c r="C15" s="27"/>
      <c r="D15" s="27"/>
      <c r="E15" s="27"/>
      <c r="F15" s="27"/>
      <c r="G15" s="27"/>
      <c r="H15" s="27"/>
      <c r="I15" s="27"/>
      <c r="J15" s="27"/>
      <c r="K15" s="27"/>
      <c r="L15" s="27"/>
    </row>
    <row r="16" spans="2:12">
      <c r="B16" s="26" t="s">
        <v>141</v>
      </c>
      <c r="C16" s="27" t="s">
        <v>142</v>
      </c>
      <c r="D16" s="27"/>
      <c r="E16" s="27"/>
      <c r="F16" s="27"/>
      <c r="G16" s="27"/>
      <c r="H16" s="27"/>
      <c r="I16" s="27"/>
      <c r="J16" s="27"/>
      <c r="K16" s="27"/>
      <c r="L16" s="27"/>
    </row>
    <row r="17" spans="2:12">
      <c r="B17" s="26"/>
      <c r="C17" s="27"/>
      <c r="D17" s="27"/>
      <c r="E17" s="27"/>
      <c r="F17" s="27"/>
      <c r="G17" s="27"/>
      <c r="H17" s="27"/>
      <c r="I17" s="27"/>
      <c r="J17" s="27"/>
      <c r="K17" s="27"/>
      <c r="L17" s="27"/>
    </row>
    <row r="19" spans="2:12">
      <c r="E19" t="s">
        <v>134</v>
      </c>
    </row>
    <row r="20" spans="2:12">
      <c r="E20" t="s">
        <v>135</v>
      </c>
    </row>
    <row r="21" spans="2:12">
      <c r="E21" t="s">
        <v>136</v>
      </c>
    </row>
    <row r="22" spans="2:12">
      <c r="E22" t="s">
        <v>137</v>
      </c>
    </row>
    <row r="23" spans="2:12">
      <c r="E23" t="s">
        <v>138</v>
      </c>
    </row>
  </sheetData>
  <sheetProtection algorithmName="SHA-512" hashValue="0ZiHWWhD+5gWvsGqnz2oVoFd2SvZ9XzhiRrvg8IIaCZtOIQPIOVMa++ZkUR40dKQoExHmwhBRt2k8/MAQBlUOg==" saltValue="MDkij/GkSKaWre3D3m8KZA==" spinCount="100000" sheet="1" objects="1" scenarios="1"/>
  <mergeCells count="10">
    <mergeCell ref="B16:B17"/>
    <mergeCell ref="C16:L17"/>
    <mergeCell ref="B14:B15"/>
    <mergeCell ref="C14:L15"/>
    <mergeCell ref="B4:B5"/>
    <mergeCell ref="C4:L5"/>
    <mergeCell ref="B6:B9"/>
    <mergeCell ref="C6:L9"/>
    <mergeCell ref="B10:B13"/>
    <mergeCell ref="C10:L13"/>
  </mergeCells>
  <phoneticPr fontId="1"/>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76"/>
  <sheetViews>
    <sheetView showGridLines="0" tabSelected="1" view="pageBreakPreview" topLeftCell="A37" zoomScale="85" zoomScaleNormal="100" zoomScaleSheetLayoutView="85" workbookViewId="0">
      <selection activeCell="BN51" sqref="BN51:BT51"/>
    </sheetView>
  </sheetViews>
  <sheetFormatPr defaultColWidth="2.625" defaultRowHeight="13.5"/>
  <cols>
    <col min="1" max="16384" width="2.625" style="1"/>
  </cols>
  <sheetData>
    <row r="1" spans="1:74" ht="18.95" customHeight="1">
      <c r="A1" s="309" t="s">
        <v>139</v>
      </c>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309"/>
      <c r="AL1" s="309"/>
      <c r="AM1" s="309"/>
      <c r="AN1" s="309"/>
      <c r="AO1" s="309"/>
      <c r="AP1" s="309"/>
      <c r="AQ1" s="309"/>
      <c r="AR1" s="309"/>
      <c r="AS1" s="309"/>
      <c r="AT1" s="309"/>
      <c r="AU1" s="309"/>
      <c r="AV1" s="309"/>
      <c r="AW1" s="309"/>
      <c r="AX1" s="309"/>
      <c r="AY1" s="309"/>
      <c r="AZ1" s="309"/>
      <c r="BA1" s="309"/>
      <c r="BB1" s="309"/>
      <c r="BC1" s="309"/>
      <c r="BD1" s="309"/>
      <c r="BE1" s="309"/>
      <c r="BF1" s="309"/>
      <c r="BG1" s="309"/>
      <c r="BH1" s="309"/>
      <c r="BI1" s="309"/>
      <c r="BJ1" s="309"/>
      <c r="BK1" s="309"/>
      <c r="BL1" s="309"/>
      <c r="BM1" s="309"/>
      <c r="BN1" s="309"/>
      <c r="BO1" s="309"/>
      <c r="BP1" s="309"/>
      <c r="BQ1" s="309"/>
      <c r="BR1" s="309"/>
      <c r="BS1" s="309"/>
      <c r="BT1" s="309"/>
      <c r="BU1" s="309"/>
      <c r="BV1" s="309"/>
    </row>
    <row r="2" spans="1:74" ht="18.95" customHeight="1" thickBo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c r="AN2" s="309"/>
      <c r="AO2" s="309"/>
      <c r="AP2" s="309"/>
      <c r="AQ2" s="309"/>
      <c r="AR2" s="309"/>
      <c r="AS2" s="309"/>
      <c r="AT2" s="309"/>
      <c r="AU2" s="309"/>
      <c r="AV2" s="309"/>
      <c r="AW2" s="309"/>
      <c r="AX2" s="309"/>
      <c r="AY2" s="309"/>
      <c r="AZ2" s="309"/>
      <c r="BA2" s="309"/>
      <c r="BB2" s="309"/>
      <c r="BC2" s="309"/>
      <c r="BD2" s="309"/>
      <c r="BE2" s="309"/>
      <c r="BF2" s="309"/>
      <c r="BG2" s="309"/>
      <c r="BH2" s="309"/>
      <c r="BI2" s="309"/>
      <c r="BJ2" s="309"/>
      <c r="BK2" s="309"/>
      <c r="BL2" s="309"/>
      <c r="BM2" s="309"/>
      <c r="BN2" s="309"/>
      <c r="BO2" s="309"/>
      <c r="BP2" s="309"/>
      <c r="BQ2" s="309"/>
      <c r="BR2" s="309"/>
      <c r="BS2" s="309"/>
      <c r="BT2" s="309"/>
      <c r="BU2" s="309"/>
      <c r="BV2" s="309"/>
    </row>
    <row r="3" spans="1:74" ht="15.95" customHeight="1" thickTop="1">
      <c r="A3" s="330" t="s">
        <v>14</v>
      </c>
      <c r="B3" s="331"/>
      <c r="C3" s="331"/>
      <c r="D3" s="331"/>
      <c r="E3" s="332"/>
      <c r="F3" s="77" t="s">
        <v>0</v>
      </c>
      <c r="G3" s="77"/>
      <c r="H3" s="77"/>
      <c r="I3" s="77"/>
      <c r="J3" s="77"/>
      <c r="K3" s="78"/>
      <c r="L3" s="312" t="s">
        <v>140</v>
      </c>
      <c r="M3" s="313"/>
      <c r="N3" s="313"/>
      <c r="O3" s="313"/>
      <c r="P3" s="313"/>
      <c r="Q3" s="313"/>
      <c r="R3" s="313"/>
      <c r="S3" s="313"/>
      <c r="T3" s="313"/>
      <c r="U3" s="313"/>
      <c r="V3" s="313"/>
      <c r="W3" s="313"/>
      <c r="X3" s="313"/>
      <c r="Y3" s="313"/>
      <c r="Z3" s="313"/>
      <c r="AA3" s="313"/>
      <c r="AB3" s="313"/>
      <c r="AC3" s="313"/>
      <c r="AD3" s="313"/>
      <c r="AE3" s="313"/>
      <c r="AF3" s="313"/>
      <c r="AG3" s="313"/>
      <c r="AH3" s="313"/>
      <c r="AI3" s="313"/>
      <c r="AJ3" s="313"/>
      <c r="AK3" s="314"/>
      <c r="AL3" s="322" t="s">
        <v>34</v>
      </c>
      <c r="AM3" s="323"/>
      <c r="AN3" s="323"/>
      <c r="AO3" s="323"/>
      <c r="AP3" s="297"/>
      <c r="AQ3" s="298"/>
      <c r="AR3" s="298"/>
      <c r="AS3" s="298"/>
      <c r="AT3" s="298"/>
      <c r="AU3" s="298"/>
      <c r="AV3" s="298"/>
      <c r="AW3" s="298"/>
      <c r="AX3" s="298"/>
      <c r="AY3" s="298"/>
      <c r="AZ3" s="298"/>
      <c r="BA3" s="298"/>
      <c r="BB3" s="298"/>
      <c r="BC3" s="298"/>
      <c r="BD3" s="298"/>
      <c r="BE3" s="298"/>
      <c r="BF3" s="298"/>
      <c r="BG3" s="298"/>
      <c r="BH3" s="299"/>
      <c r="BJ3" s="282" t="s">
        <v>143</v>
      </c>
      <c r="BK3" s="282"/>
      <c r="BL3" s="282"/>
      <c r="BM3" s="282"/>
      <c r="BN3" s="282"/>
      <c r="BO3" s="282"/>
    </row>
    <row r="4" spans="1:74" ht="15.95" customHeight="1">
      <c r="A4" s="336" t="s">
        <v>33</v>
      </c>
      <c r="B4" s="337"/>
      <c r="C4" s="337"/>
      <c r="D4" s="337"/>
      <c r="E4" s="338"/>
      <c r="F4" s="80" t="s">
        <v>36</v>
      </c>
      <c r="G4" s="80"/>
      <c r="H4" s="80"/>
      <c r="I4" s="80"/>
      <c r="J4" s="80"/>
      <c r="K4" s="81"/>
      <c r="L4" s="315"/>
      <c r="M4" s="316"/>
      <c r="N4" s="316"/>
      <c r="O4" s="316"/>
      <c r="P4" s="316"/>
      <c r="Q4" s="316"/>
      <c r="R4" s="316"/>
      <c r="S4" s="316"/>
      <c r="T4" s="316"/>
      <c r="U4" s="316"/>
      <c r="V4" s="316"/>
      <c r="W4" s="316"/>
      <c r="X4" s="316"/>
      <c r="Y4" s="316"/>
      <c r="Z4" s="316"/>
      <c r="AA4" s="316"/>
      <c r="AB4" s="316"/>
      <c r="AC4" s="316"/>
      <c r="AD4" s="316"/>
      <c r="AE4" s="316"/>
      <c r="AF4" s="316"/>
      <c r="AG4" s="316"/>
      <c r="AH4" s="316"/>
      <c r="AI4" s="316"/>
      <c r="AJ4" s="316"/>
      <c r="AK4" s="317"/>
      <c r="AL4" s="318"/>
      <c r="AM4" s="319"/>
      <c r="AN4" s="319"/>
      <c r="AO4" s="319"/>
      <c r="AP4" s="283"/>
      <c r="AQ4" s="284"/>
      <c r="AR4" s="284"/>
      <c r="AS4" s="284"/>
      <c r="AT4" s="284"/>
      <c r="AU4" s="284"/>
      <c r="AV4" s="284"/>
      <c r="AW4" s="284"/>
      <c r="AX4" s="284"/>
      <c r="AY4" s="284"/>
      <c r="AZ4" s="284"/>
      <c r="BA4" s="284"/>
      <c r="BB4" s="284"/>
      <c r="BC4" s="284"/>
      <c r="BD4" s="284"/>
      <c r="BE4" s="284"/>
      <c r="BF4" s="284"/>
      <c r="BG4" s="285"/>
      <c r="BH4" s="286"/>
    </row>
    <row r="5" spans="1:74" ht="15.95" customHeight="1">
      <c r="A5" s="336"/>
      <c r="B5" s="337"/>
      <c r="C5" s="337"/>
      <c r="D5" s="337"/>
      <c r="E5" s="338"/>
      <c r="F5" s="83" t="s">
        <v>0</v>
      </c>
      <c r="G5" s="83"/>
      <c r="H5" s="83"/>
      <c r="I5" s="83"/>
      <c r="J5" s="83"/>
      <c r="K5" s="84"/>
      <c r="L5" s="267">
        <v>7</v>
      </c>
      <c r="M5" s="268"/>
      <c r="N5" s="268">
        <v>0</v>
      </c>
      <c r="O5" s="268"/>
      <c r="P5" s="268">
        <v>0</v>
      </c>
      <c r="Q5" s="268"/>
      <c r="R5" s="268">
        <v>0</v>
      </c>
      <c r="S5" s="268"/>
      <c r="T5" s="268">
        <v>0</v>
      </c>
      <c r="U5" s="268"/>
      <c r="V5" s="268">
        <v>2</v>
      </c>
      <c r="W5" s="268"/>
      <c r="X5" s="268">
        <v>0</v>
      </c>
      <c r="Y5" s="268"/>
      <c r="Z5" s="268">
        <v>4</v>
      </c>
      <c r="AA5" s="268"/>
      <c r="AB5" s="268">
        <v>3</v>
      </c>
      <c r="AC5" s="268"/>
      <c r="AD5" s="268">
        <v>0</v>
      </c>
      <c r="AE5" s="268"/>
      <c r="AF5" s="268">
        <v>0</v>
      </c>
      <c r="AG5" s="268"/>
      <c r="AH5" s="268">
        <v>0</v>
      </c>
      <c r="AI5" s="268"/>
      <c r="AJ5" s="268">
        <v>5</v>
      </c>
      <c r="AK5" s="310"/>
      <c r="AL5" s="318"/>
      <c r="AM5" s="319"/>
      <c r="AN5" s="319"/>
      <c r="AO5" s="319"/>
      <c r="AP5" s="287"/>
      <c r="AQ5" s="288"/>
      <c r="AR5" s="288"/>
      <c r="AS5" s="288"/>
      <c r="AT5" s="288"/>
      <c r="AU5" s="288"/>
      <c r="AV5" s="288"/>
      <c r="AW5" s="288"/>
      <c r="AX5" s="288"/>
      <c r="AY5" s="288"/>
      <c r="AZ5" s="288"/>
      <c r="BA5" s="288"/>
      <c r="BB5" s="288"/>
      <c r="BC5" s="288"/>
      <c r="BD5" s="288"/>
      <c r="BE5" s="288"/>
      <c r="BF5" s="288"/>
      <c r="BG5" s="289"/>
      <c r="BH5" s="290"/>
    </row>
    <row r="6" spans="1:74" ht="15.95" customHeight="1">
      <c r="A6" s="336"/>
      <c r="B6" s="337"/>
      <c r="C6" s="337"/>
      <c r="D6" s="337"/>
      <c r="E6" s="338"/>
      <c r="F6" s="80" t="s">
        <v>1</v>
      </c>
      <c r="G6" s="80"/>
      <c r="H6" s="80"/>
      <c r="I6" s="80"/>
      <c r="J6" s="80"/>
      <c r="K6" s="81"/>
      <c r="L6" s="269"/>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311"/>
      <c r="AL6" s="318" t="s">
        <v>37</v>
      </c>
      <c r="AM6" s="319"/>
      <c r="AN6" s="319"/>
      <c r="AO6" s="319"/>
      <c r="AP6" s="300"/>
      <c r="AQ6" s="301"/>
      <c r="AR6" s="301"/>
      <c r="AS6" s="301"/>
      <c r="AT6" s="301"/>
      <c r="AU6" s="301"/>
      <c r="AV6" s="301"/>
      <c r="AW6" s="301"/>
      <c r="AX6" s="301"/>
      <c r="AY6" s="301"/>
      <c r="AZ6" s="301"/>
      <c r="BA6" s="301"/>
      <c r="BB6" s="301"/>
      <c r="BC6" s="301"/>
      <c r="BD6" s="301"/>
      <c r="BE6" s="301"/>
      <c r="BF6" s="301"/>
      <c r="BG6" s="301"/>
      <c r="BH6" s="302"/>
    </row>
    <row r="7" spans="1:74" ht="15.95" customHeight="1">
      <c r="A7" s="336"/>
      <c r="B7" s="337"/>
      <c r="C7" s="337"/>
      <c r="D7" s="337"/>
      <c r="E7" s="338"/>
      <c r="F7" s="83" t="s">
        <v>0</v>
      </c>
      <c r="G7" s="83"/>
      <c r="H7" s="83"/>
      <c r="I7" s="83"/>
      <c r="J7" s="83"/>
      <c r="K7" s="84"/>
      <c r="L7" s="324" t="s">
        <v>107</v>
      </c>
      <c r="M7" s="325"/>
      <c r="N7" s="325"/>
      <c r="O7" s="325"/>
      <c r="P7" s="325"/>
      <c r="Q7" s="325"/>
      <c r="R7" s="325"/>
      <c r="S7" s="325"/>
      <c r="T7" s="325"/>
      <c r="U7" s="325"/>
      <c r="V7" s="325"/>
      <c r="W7" s="325"/>
      <c r="X7" s="325"/>
      <c r="Y7" s="325"/>
      <c r="Z7" s="325"/>
      <c r="AA7" s="325"/>
      <c r="AB7" s="325"/>
      <c r="AC7" s="325"/>
      <c r="AD7" s="325"/>
      <c r="AE7" s="325"/>
      <c r="AF7" s="325"/>
      <c r="AG7" s="325"/>
      <c r="AH7" s="325"/>
      <c r="AI7" s="325"/>
      <c r="AJ7" s="325"/>
      <c r="AK7" s="326"/>
      <c r="AL7" s="318"/>
      <c r="AM7" s="319"/>
      <c r="AN7" s="319"/>
      <c r="AO7" s="319"/>
      <c r="AP7" s="303"/>
      <c r="AQ7" s="304"/>
      <c r="AR7" s="304"/>
      <c r="AS7" s="304"/>
      <c r="AT7" s="304"/>
      <c r="AU7" s="304"/>
      <c r="AV7" s="304"/>
      <c r="AW7" s="304"/>
      <c r="AX7" s="304"/>
      <c r="AY7" s="304"/>
      <c r="AZ7" s="304"/>
      <c r="BA7" s="304"/>
      <c r="BB7" s="304"/>
      <c r="BC7" s="304"/>
      <c r="BD7" s="304"/>
      <c r="BE7" s="304"/>
      <c r="BF7" s="304"/>
      <c r="BG7" s="304"/>
      <c r="BH7" s="305"/>
    </row>
    <row r="8" spans="1:74" ht="15.95" customHeight="1" thickBot="1">
      <c r="A8" s="333" t="s">
        <v>15</v>
      </c>
      <c r="B8" s="334"/>
      <c r="C8" s="334"/>
      <c r="D8" s="334"/>
      <c r="E8" s="335"/>
      <c r="F8" s="85" t="s">
        <v>35</v>
      </c>
      <c r="G8" s="85"/>
      <c r="H8" s="85"/>
      <c r="I8" s="85"/>
      <c r="J8" s="85"/>
      <c r="K8" s="86"/>
      <c r="L8" s="327"/>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9"/>
      <c r="AL8" s="320"/>
      <c r="AM8" s="321"/>
      <c r="AN8" s="321"/>
      <c r="AO8" s="321"/>
      <c r="AP8" s="306"/>
      <c r="AQ8" s="307"/>
      <c r="AR8" s="307"/>
      <c r="AS8" s="307"/>
      <c r="AT8" s="307"/>
      <c r="AU8" s="307"/>
      <c r="AV8" s="307"/>
      <c r="AW8" s="307"/>
      <c r="AX8" s="307"/>
      <c r="AY8" s="307"/>
      <c r="AZ8" s="307"/>
      <c r="BA8" s="307"/>
      <c r="BB8" s="307"/>
      <c r="BC8" s="307"/>
      <c r="BD8" s="307"/>
      <c r="BE8" s="307"/>
      <c r="BF8" s="307"/>
      <c r="BG8" s="307"/>
      <c r="BH8" s="308"/>
    </row>
    <row r="9" spans="1:74" ht="15" thickTop="1" thickBot="1"/>
    <row r="10" spans="1:74" ht="13.5" customHeight="1" thickTop="1">
      <c r="A10" s="199" t="s">
        <v>16</v>
      </c>
      <c r="B10" s="2"/>
      <c r="C10" s="2"/>
      <c r="D10" s="2"/>
      <c r="E10" s="2"/>
      <c r="F10" s="2"/>
      <c r="G10" s="2"/>
      <c r="H10" s="3"/>
      <c r="I10" s="4"/>
      <c r="J10" s="2"/>
      <c r="K10" s="2"/>
      <c r="L10" s="2"/>
      <c r="M10" s="3"/>
      <c r="N10" s="32" t="s">
        <v>6</v>
      </c>
      <c r="O10" s="33"/>
      <c r="P10" s="5"/>
      <c r="Q10" s="2"/>
      <c r="R10" s="2"/>
      <c r="S10" s="2"/>
      <c r="T10" s="2"/>
      <c r="U10" s="2"/>
      <c r="V10" s="3"/>
      <c r="W10" s="76" t="s">
        <v>11</v>
      </c>
      <c r="X10" s="77"/>
      <c r="Y10" s="77"/>
      <c r="Z10" s="77"/>
      <c r="AA10" s="77"/>
      <c r="AB10" s="77"/>
      <c r="AC10" s="77"/>
      <c r="AD10" s="78"/>
      <c r="AE10" s="36" t="s">
        <v>19</v>
      </c>
      <c r="AF10" s="37"/>
      <c r="AG10" s="42" t="s">
        <v>20</v>
      </c>
      <c r="AH10" s="43"/>
      <c r="AI10" s="43"/>
      <c r="AJ10" s="43"/>
      <c r="AK10" s="43"/>
      <c r="AL10" s="44"/>
      <c r="AM10" s="115" t="s">
        <v>123</v>
      </c>
      <c r="AN10" s="116"/>
      <c r="AO10" s="117"/>
      <c r="AQ10" s="199" t="s">
        <v>52</v>
      </c>
      <c r="AR10" s="2"/>
      <c r="AS10" s="2"/>
      <c r="AT10" s="2"/>
      <c r="AU10" s="2"/>
      <c r="AV10" s="3"/>
      <c r="AW10" s="4"/>
      <c r="AX10" s="2"/>
      <c r="AY10" s="2"/>
      <c r="AZ10" s="3"/>
      <c r="BA10" s="171" t="s">
        <v>54</v>
      </c>
      <c r="BB10" s="172"/>
      <c r="BC10" s="174" t="s">
        <v>55</v>
      </c>
      <c r="BD10" s="174"/>
      <c r="BE10" s="174"/>
      <c r="BF10" s="174"/>
      <c r="BG10" s="174"/>
      <c r="BH10" s="174"/>
      <c r="BI10" s="157" t="s">
        <v>58</v>
      </c>
      <c r="BJ10" s="157"/>
      <c r="BK10" s="157"/>
      <c r="BL10" s="157" t="s">
        <v>113</v>
      </c>
      <c r="BM10" s="157"/>
      <c r="BN10" s="157"/>
      <c r="BO10" s="157"/>
      <c r="BP10" s="157"/>
      <c r="BQ10" s="157"/>
      <c r="BR10" s="157"/>
      <c r="BS10" s="159" t="s">
        <v>124</v>
      </c>
      <c r="BT10" s="159"/>
      <c r="BU10" s="160"/>
      <c r="BV10" s="111" t="s">
        <v>38</v>
      </c>
    </row>
    <row r="11" spans="1:74" ht="13.5" customHeight="1">
      <c r="A11" s="200"/>
      <c r="B11" s="6"/>
      <c r="C11" s="31" t="s">
        <v>2</v>
      </c>
      <c r="D11" s="31"/>
      <c r="E11" s="31"/>
      <c r="F11" s="31"/>
      <c r="G11" s="31"/>
      <c r="H11" s="7"/>
      <c r="I11" s="74" t="s">
        <v>4</v>
      </c>
      <c r="J11" s="291"/>
      <c r="K11" s="291"/>
      <c r="L11" s="291"/>
      <c r="M11" s="292"/>
      <c r="N11" s="34" t="s">
        <v>7</v>
      </c>
      <c r="O11" s="35"/>
      <c r="P11" s="74" t="s">
        <v>4</v>
      </c>
      <c r="Q11" s="31"/>
      <c r="R11" s="31"/>
      <c r="S11" s="31"/>
      <c r="T11" s="31"/>
      <c r="U11" s="31"/>
      <c r="V11" s="75"/>
      <c r="W11" s="79"/>
      <c r="X11" s="80"/>
      <c r="Y11" s="80"/>
      <c r="Z11" s="80"/>
      <c r="AA11" s="80"/>
      <c r="AB11" s="80"/>
      <c r="AC11" s="80"/>
      <c r="AD11" s="81"/>
      <c r="AE11" s="38"/>
      <c r="AF11" s="39"/>
      <c r="AG11" s="45"/>
      <c r="AH11" s="46"/>
      <c r="AI11" s="46"/>
      <c r="AJ11" s="46"/>
      <c r="AK11" s="46"/>
      <c r="AL11" s="47"/>
      <c r="AM11" s="118"/>
      <c r="AN11" s="119"/>
      <c r="AO11" s="120"/>
      <c r="AQ11" s="200"/>
      <c r="AR11" s="31" t="s">
        <v>2</v>
      </c>
      <c r="AS11" s="31"/>
      <c r="AT11" s="31"/>
      <c r="AU11" s="31"/>
      <c r="AV11" s="75"/>
      <c r="AW11" s="168" t="s">
        <v>4</v>
      </c>
      <c r="AX11" s="169"/>
      <c r="AY11" s="169"/>
      <c r="AZ11" s="170"/>
      <c r="BA11" s="131"/>
      <c r="BB11" s="173"/>
      <c r="BC11" s="175"/>
      <c r="BD11" s="175"/>
      <c r="BE11" s="175"/>
      <c r="BF11" s="175"/>
      <c r="BG11" s="175"/>
      <c r="BH11" s="175"/>
      <c r="BI11" s="158"/>
      <c r="BJ11" s="158"/>
      <c r="BK11" s="158"/>
      <c r="BL11" s="158"/>
      <c r="BM11" s="158"/>
      <c r="BN11" s="158"/>
      <c r="BO11" s="158"/>
      <c r="BP11" s="158"/>
      <c r="BQ11" s="158"/>
      <c r="BR11" s="158"/>
      <c r="BS11" s="161"/>
      <c r="BT11" s="161"/>
      <c r="BU11" s="162"/>
      <c r="BV11" s="111"/>
    </row>
    <row r="12" spans="1:74" ht="13.5" customHeight="1">
      <c r="A12" s="200"/>
      <c r="B12" s="6"/>
      <c r="C12" s="31" t="s">
        <v>3</v>
      </c>
      <c r="D12" s="31"/>
      <c r="E12" s="31"/>
      <c r="F12" s="31"/>
      <c r="G12" s="31"/>
      <c r="H12" s="7"/>
      <c r="I12" s="74" t="s">
        <v>5</v>
      </c>
      <c r="J12" s="291"/>
      <c r="K12" s="291"/>
      <c r="L12" s="291"/>
      <c r="M12" s="292"/>
      <c r="N12" s="34" t="s">
        <v>8</v>
      </c>
      <c r="O12" s="35"/>
      <c r="P12" s="74" t="s">
        <v>10</v>
      </c>
      <c r="Q12" s="31"/>
      <c r="R12" s="31"/>
      <c r="S12" s="31"/>
      <c r="T12" s="31"/>
      <c r="U12" s="31"/>
      <c r="V12" s="75"/>
      <c r="W12" s="59" t="s">
        <v>18</v>
      </c>
      <c r="X12" s="66"/>
      <c r="Y12" s="66"/>
      <c r="Z12" s="66"/>
      <c r="AA12" s="66"/>
      <c r="AB12" s="82"/>
      <c r="AC12" s="293" t="s">
        <v>122</v>
      </c>
      <c r="AD12" s="294"/>
      <c r="AE12" s="38"/>
      <c r="AF12" s="39"/>
      <c r="AG12" s="45"/>
      <c r="AH12" s="46"/>
      <c r="AI12" s="46"/>
      <c r="AJ12" s="46"/>
      <c r="AK12" s="46"/>
      <c r="AL12" s="47"/>
      <c r="AM12" s="118"/>
      <c r="AN12" s="119"/>
      <c r="AO12" s="120"/>
      <c r="AQ12" s="200"/>
      <c r="AR12" s="31" t="s">
        <v>3</v>
      </c>
      <c r="AS12" s="31"/>
      <c r="AT12" s="31"/>
      <c r="AU12" s="31"/>
      <c r="AV12" s="75"/>
      <c r="AW12" s="168" t="s">
        <v>53</v>
      </c>
      <c r="AX12" s="169"/>
      <c r="AY12" s="169"/>
      <c r="AZ12" s="170"/>
      <c r="BA12" s="131"/>
      <c r="BB12" s="173"/>
      <c r="BC12" s="176" t="s">
        <v>56</v>
      </c>
      <c r="BD12" s="177"/>
      <c r="BE12" s="177"/>
      <c r="BF12" s="177"/>
      <c r="BG12" s="178" t="s">
        <v>57</v>
      </c>
      <c r="BH12" s="179"/>
      <c r="BI12" s="158"/>
      <c r="BJ12" s="158"/>
      <c r="BK12" s="158"/>
      <c r="BL12" s="158"/>
      <c r="BM12" s="158"/>
      <c r="BN12" s="158"/>
      <c r="BO12" s="158"/>
      <c r="BP12" s="158"/>
      <c r="BQ12" s="158"/>
      <c r="BR12" s="158"/>
      <c r="BS12" s="161"/>
      <c r="BT12" s="161"/>
      <c r="BU12" s="162"/>
      <c r="BV12" s="111"/>
    </row>
    <row r="13" spans="1:74">
      <c r="A13" s="200"/>
      <c r="B13" s="8"/>
      <c r="C13" s="9"/>
      <c r="D13" s="9"/>
      <c r="E13" s="9"/>
      <c r="F13" s="9"/>
      <c r="G13" s="9"/>
      <c r="H13" s="10"/>
      <c r="I13" s="11"/>
      <c r="J13" s="9"/>
      <c r="K13" s="9"/>
      <c r="L13" s="9"/>
      <c r="M13" s="10"/>
      <c r="N13" s="72" t="s">
        <v>9</v>
      </c>
      <c r="O13" s="73"/>
      <c r="P13" s="11"/>
      <c r="Q13" s="9"/>
      <c r="R13" s="9"/>
      <c r="S13" s="9"/>
      <c r="T13" s="9"/>
      <c r="U13" s="9"/>
      <c r="V13" s="10"/>
      <c r="W13" s="48"/>
      <c r="X13" s="49"/>
      <c r="Y13" s="49"/>
      <c r="Z13" s="49"/>
      <c r="AA13" s="49"/>
      <c r="AB13" s="50"/>
      <c r="AC13" s="295"/>
      <c r="AD13" s="296"/>
      <c r="AE13" s="40"/>
      <c r="AF13" s="41"/>
      <c r="AG13" s="48" t="s">
        <v>21</v>
      </c>
      <c r="AH13" s="49"/>
      <c r="AI13" s="49"/>
      <c r="AJ13" s="49"/>
      <c r="AK13" s="49"/>
      <c r="AL13" s="50"/>
      <c r="AM13" s="121"/>
      <c r="AN13" s="122"/>
      <c r="AO13" s="123"/>
      <c r="AQ13" s="200"/>
      <c r="AR13" s="8"/>
      <c r="AS13" s="9"/>
      <c r="AT13" s="9"/>
      <c r="AU13" s="9"/>
      <c r="AV13" s="10"/>
      <c r="AW13" s="11"/>
      <c r="AX13" s="9"/>
      <c r="AY13" s="9"/>
      <c r="AZ13" s="10"/>
      <c r="BA13" s="48"/>
      <c r="BB13" s="50"/>
      <c r="BC13" s="177"/>
      <c r="BD13" s="177"/>
      <c r="BE13" s="177"/>
      <c r="BF13" s="177"/>
      <c r="BG13" s="179"/>
      <c r="BH13" s="179"/>
      <c r="BI13" s="158"/>
      <c r="BJ13" s="158"/>
      <c r="BK13" s="158"/>
      <c r="BL13" s="158"/>
      <c r="BM13" s="158"/>
      <c r="BN13" s="158"/>
      <c r="BO13" s="158"/>
      <c r="BP13" s="158"/>
      <c r="BQ13" s="158"/>
      <c r="BR13" s="158"/>
      <c r="BS13" s="161"/>
      <c r="BT13" s="161"/>
      <c r="BU13" s="162"/>
      <c r="BV13" s="111"/>
    </row>
    <row r="14" spans="1:74" ht="13.5" customHeight="1">
      <c r="A14" s="200"/>
      <c r="B14" s="28" t="s">
        <v>17</v>
      </c>
      <c r="C14" s="51"/>
      <c r="D14" s="51"/>
      <c r="E14" s="51"/>
      <c r="F14" s="51"/>
      <c r="G14" s="51"/>
      <c r="H14" s="51"/>
      <c r="I14" s="51"/>
      <c r="J14" s="51"/>
      <c r="K14" s="51"/>
      <c r="L14" s="51"/>
      <c r="M14" s="51"/>
      <c r="N14" s="52"/>
      <c r="O14" s="52"/>
      <c r="P14" s="52"/>
      <c r="Q14" s="52"/>
      <c r="R14" s="52"/>
      <c r="S14" s="52"/>
      <c r="T14" s="52"/>
      <c r="U14" s="52"/>
      <c r="V14" s="52"/>
      <c r="W14" s="52"/>
      <c r="X14" s="52"/>
      <c r="Y14" s="52"/>
      <c r="Z14" s="52"/>
      <c r="AA14" s="52"/>
      <c r="AB14" s="52"/>
      <c r="AC14" s="52"/>
      <c r="AD14" s="52"/>
      <c r="AE14" s="52"/>
      <c r="AF14" s="52"/>
      <c r="AG14" s="53" t="s">
        <v>23</v>
      </c>
      <c r="AH14" s="54"/>
      <c r="AI14" s="54"/>
      <c r="AJ14" s="54"/>
      <c r="AK14" s="54"/>
      <c r="AL14" s="12" t="s">
        <v>22</v>
      </c>
      <c r="AM14" s="59"/>
      <c r="AN14" s="66"/>
      <c r="AO14" s="67"/>
      <c r="AQ14" s="200"/>
      <c r="AR14" s="167"/>
      <c r="AS14" s="165"/>
      <c r="AT14" s="165"/>
      <c r="AU14" s="165"/>
      <c r="AV14" s="165"/>
      <c r="AW14" s="165"/>
      <c r="AX14" s="165"/>
      <c r="AY14" s="165"/>
      <c r="AZ14" s="165"/>
      <c r="BA14" s="166"/>
      <c r="BB14" s="166"/>
      <c r="BC14" s="183"/>
      <c r="BD14" s="184"/>
      <c r="BE14" s="184"/>
      <c r="BF14" s="184"/>
      <c r="BG14" s="184"/>
      <c r="BH14" s="185"/>
      <c r="BI14" s="166"/>
      <c r="BJ14" s="166"/>
      <c r="BK14" s="166"/>
      <c r="BL14" s="180" t="s">
        <v>22</v>
      </c>
      <c r="BM14" s="180"/>
      <c r="BN14" s="180"/>
      <c r="BO14" s="180"/>
      <c r="BP14" s="180"/>
      <c r="BQ14" s="180"/>
      <c r="BR14" s="180"/>
      <c r="BS14" s="163"/>
      <c r="BT14" s="163"/>
      <c r="BU14" s="164"/>
      <c r="BV14" s="111"/>
    </row>
    <row r="15" spans="1:74">
      <c r="A15" s="200"/>
      <c r="B15" s="29"/>
      <c r="C15" s="51"/>
      <c r="D15" s="51"/>
      <c r="E15" s="51"/>
      <c r="F15" s="51"/>
      <c r="G15" s="51"/>
      <c r="H15" s="51"/>
      <c r="I15" s="51"/>
      <c r="J15" s="51"/>
      <c r="K15" s="51"/>
      <c r="L15" s="51"/>
      <c r="M15" s="51"/>
      <c r="N15" s="52"/>
      <c r="O15" s="52"/>
      <c r="P15" s="52"/>
      <c r="Q15" s="52"/>
      <c r="R15" s="52"/>
      <c r="S15" s="52"/>
      <c r="T15" s="52"/>
      <c r="U15" s="52"/>
      <c r="V15" s="52"/>
      <c r="W15" s="52"/>
      <c r="X15" s="52"/>
      <c r="Y15" s="52"/>
      <c r="Z15" s="52"/>
      <c r="AA15" s="52"/>
      <c r="AB15" s="52"/>
      <c r="AC15" s="52"/>
      <c r="AD15" s="52"/>
      <c r="AE15" s="52"/>
      <c r="AF15" s="52"/>
      <c r="AG15" s="69"/>
      <c r="AH15" s="70"/>
      <c r="AI15" s="70"/>
      <c r="AJ15" s="70"/>
      <c r="AK15" s="70"/>
      <c r="AL15" s="71"/>
      <c r="AM15" s="48"/>
      <c r="AN15" s="49"/>
      <c r="AO15" s="68"/>
      <c r="AQ15" s="200"/>
      <c r="AR15" s="167"/>
      <c r="AS15" s="165"/>
      <c r="AT15" s="165"/>
      <c r="AU15" s="165"/>
      <c r="AV15" s="165"/>
      <c r="AW15" s="165"/>
      <c r="AX15" s="165"/>
      <c r="AY15" s="165"/>
      <c r="AZ15" s="165"/>
      <c r="BA15" s="166"/>
      <c r="BB15" s="166"/>
      <c r="BC15" s="186"/>
      <c r="BD15" s="187"/>
      <c r="BE15" s="187"/>
      <c r="BF15" s="187"/>
      <c r="BG15" s="187"/>
      <c r="BH15" s="188"/>
      <c r="BI15" s="166"/>
      <c r="BJ15" s="166"/>
      <c r="BK15" s="166"/>
      <c r="BL15" s="181"/>
      <c r="BM15" s="181"/>
      <c r="BN15" s="181"/>
      <c r="BO15" s="181"/>
      <c r="BP15" s="181"/>
      <c r="BQ15" s="181"/>
      <c r="BR15" s="181"/>
      <c r="BS15" s="163"/>
      <c r="BT15" s="163"/>
      <c r="BU15" s="164"/>
      <c r="BV15" s="111"/>
    </row>
    <row r="16" spans="1:74">
      <c r="A16" s="200"/>
      <c r="B16" s="29"/>
      <c r="C16" s="51"/>
      <c r="D16" s="51"/>
      <c r="E16" s="51"/>
      <c r="F16" s="51"/>
      <c r="G16" s="51"/>
      <c r="H16" s="51"/>
      <c r="I16" s="51"/>
      <c r="J16" s="51"/>
      <c r="K16" s="51"/>
      <c r="L16" s="51"/>
      <c r="M16" s="51"/>
      <c r="N16" s="52"/>
      <c r="O16" s="52"/>
      <c r="P16" s="52"/>
      <c r="Q16" s="52"/>
      <c r="R16" s="52"/>
      <c r="S16" s="52"/>
      <c r="T16" s="52"/>
      <c r="U16" s="52"/>
      <c r="V16" s="52"/>
      <c r="W16" s="52"/>
      <c r="X16" s="52"/>
      <c r="Y16" s="52"/>
      <c r="Z16" s="52"/>
      <c r="AA16" s="52"/>
      <c r="AB16" s="52"/>
      <c r="AC16" s="52"/>
      <c r="AD16" s="52"/>
      <c r="AE16" s="52"/>
      <c r="AF16" s="52"/>
      <c r="AG16" s="53" t="s">
        <v>23</v>
      </c>
      <c r="AH16" s="54"/>
      <c r="AI16" s="54"/>
      <c r="AJ16" s="54"/>
      <c r="AK16" s="54"/>
      <c r="AL16" s="12" t="s">
        <v>22</v>
      </c>
      <c r="AM16" s="59"/>
      <c r="AN16" s="66"/>
      <c r="AO16" s="67"/>
      <c r="AQ16" s="200"/>
      <c r="AR16" s="167"/>
      <c r="AS16" s="165"/>
      <c r="AT16" s="165"/>
      <c r="AU16" s="165"/>
      <c r="AV16" s="165"/>
      <c r="AW16" s="165"/>
      <c r="AX16" s="165"/>
      <c r="AY16" s="165"/>
      <c r="AZ16" s="165"/>
      <c r="BA16" s="166"/>
      <c r="BB16" s="166"/>
      <c r="BC16" s="189"/>
      <c r="BD16" s="190"/>
      <c r="BE16" s="190"/>
      <c r="BF16" s="191"/>
      <c r="BG16" s="189"/>
      <c r="BH16" s="191"/>
      <c r="BI16" s="166"/>
      <c r="BJ16" s="166"/>
      <c r="BK16" s="166"/>
      <c r="BL16" s="182"/>
      <c r="BM16" s="182"/>
      <c r="BN16" s="182"/>
      <c r="BO16" s="182"/>
      <c r="BP16" s="182"/>
      <c r="BQ16" s="182"/>
      <c r="BR16" s="182"/>
      <c r="BS16" s="163"/>
      <c r="BT16" s="163"/>
      <c r="BU16" s="164"/>
      <c r="BV16" s="111"/>
    </row>
    <row r="17" spans="1:74">
      <c r="A17" s="200"/>
      <c r="B17" s="29"/>
      <c r="C17" s="51"/>
      <c r="D17" s="51"/>
      <c r="E17" s="51"/>
      <c r="F17" s="51"/>
      <c r="G17" s="51"/>
      <c r="H17" s="51"/>
      <c r="I17" s="51"/>
      <c r="J17" s="51"/>
      <c r="K17" s="51"/>
      <c r="L17" s="51"/>
      <c r="M17" s="51"/>
      <c r="N17" s="52"/>
      <c r="O17" s="52"/>
      <c r="P17" s="52"/>
      <c r="Q17" s="52"/>
      <c r="R17" s="52"/>
      <c r="S17" s="52"/>
      <c r="T17" s="52"/>
      <c r="U17" s="52"/>
      <c r="V17" s="52"/>
      <c r="W17" s="52"/>
      <c r="X17" s="52"/>
      <c r="Y17" s="52"/>
      <c r="Z17" s="52"/>
      <c r="AA17" s="52"/>
      <c r="AB17" s="52"/>
      <c r="AC17" s="52"/>
      <c r="AD17" s="52"/>
      <c r="AE17" s="52"/>
      <c r="AF17" s="52"/>
      <c r="AG17" s="69"/>
      <c r="AH17" s="70"/>
      <c r="AI17" s="70"/>
      <c r="AJ17" s="70"/>
      <c r="AK17" s="70"/>
      <c r="AL17" s="71"/>
      <c r="AM17" s="48"/>
      <c r="AN17" s="49"/>
      <c r="AO17" s="68"/>
      <c r="AQ17" s="200"/>
      <c r="AR17" s="167"/>
      <c r="AS17" s="165"/>
      <c r="AT17" s="165"/>
      <c r="AU17" s="165"/>
      <c r="AV17" s="165"/>
      <c r="AW17" s="165"/>
      <c r="AX17" s="165"/>
      <c r="AY17" s="165"/>
      <c r="AZ17" s="165"/>
      <c r="BA17" s="166"/>
      <c r="BB17" s="166"/>
      <c r="BC17" s="183"/>
      <c r="BD17" s="184"/>
      <c r="BE17" s="184"/>
      <c r="BF17" s="184"/>
      <c r="BG17" s="184"/>
      <c r="BH17" s="185"/>
      <c r="BI17" s="166"/>
      <c r="BJ17" s="166"/>
      <c r="BK17" s="166"/>
      <c r="BL17" s="180" t="s">
        <v>22</v>
      </c>
      <c r="BM17" s="180"/>
      <c r="BN17" s="180"/>
      <c r="BO17" s="180"/>
      <c r="BP17" s="180"/>
      <c r="BQ17" s="180"/>
      <c r="BR17" s="180"/>
      <c r="BS17" s="163"/>
      <c r="BT17" s="163"/>
      <c r="BU17" s="164"/>
      <c r="BV17" s="111"/>
    </row>
    <row r="18" spans="1:74">
      <c r="A18" s="200"/>
      <c r="B18" s="29"/>
      <c r="C18" s="51"/>
      <c r="D18" s="51"/>
      <c r="E18" s="51"/>
      <c r="F18" s="51"/>
      <c r="G18" s="51"/>
      <c r="H18" s="51"/>
      <c r="I18" s="51"/>
      <c r="J18" s="51"/>
      <c r="K18" s="51"/>
      <c r="L18" s="51"/>
      <c r="M18" s="51"/>
      <c r="N18" s="52"/>
      <c r="O18" s="52"/>
      <c r="P18" s="52"/>
      <c r="Q18" s="52"/>
      <c r="R18" s="52"/>
      <c r="S18" s="52"/>
      <c r="T18" s="52"/>
      <c r="U18" s="52"/>
      <c r="V18" s="52"/>
      <c r="W18" s="52"/>
      <c r="X18" s="52"/>
      <c r="Y18" s="52"/>
      <c r="Z18" s="52"/>
      <c r="AA18" s="52"/>
      <c r="AB18" s="52"/>
      <c r="AC18" s="52"/>
      <c r="AD18" s="52"/>
      <c r="AE18" s="52"/>
      <c r="AF18" s="52"/>
      <c r="AG18" s="53" t="s">
        <v>23</v>
      </c>
      <c r="AH18" s="54"/>
      <c r="AI18" s="54"/>
      <c r="AJ18" s="54"/>
      <c r="AK18" s="54"/>
      <c r="AL18" s="12" t="s">
        <v>22</v>
      </c>
      <c r="AM18" s="59"/>
      <c r="AN18" s="66"/>
      <c r="AO18" s="67"/>
      <c r="AQ18" s="200"/>
      <c r="AR18" s="167"/>
      <c r="AS18" s="165"/>
      <c r="AT18" s="165"/>
      <c r="AU18" s="165"/>
      <c r="AV18" s="165"/>
      <c r="AW18" s="165"/>
      <c r="AX18" s="165"/>
      <c r="AY18" s="165"/>
      <c r="AZ18" s="165"/>
      <c r="BA18" s="166"/>
      <c r="BB18" s="166"/>
      <c r="BC18" s="186"/>
      <c r="BD18" s="187"/>
      <c r="BE18" s="187"/>
      <c r="BF18" s="187"/>
      <c r="BG18" s="187"/>
      <c r="BH18" s="188"/>
      <c r="BI18" s="166"/>
      <c r="BJ18" s="166"/>
      <c r="BK18" s="166"/>
      <c r="BL18" s="181"/>
      <c r="BM18" s="181"/>
      <c r="BN18" s="181"/>
      <c r="BO18" s="181"/>
      <c r="BP18" s="181"/>
      <c r="BQ18" s="181"/>
      <c r="BR18" s="181"/>
      <c r="BS18" s="163"/>
      <c r="BT18" s="163"/>
      <c r="BU18" s="164"/>
      <c r="BV18" s="111"/>
    </row>
    <row r="19" spans="1:74">
      <c r="A19" s="200"/>
      <c r="B19" s="29"/>
      <c r="C19" s="51"/>
      <c r="D19" s="51"/>
      <c r="E19" s="51"/>
      <c r="F19" s="51"/>
      <c r="G19" s="51"/>
      <c r="H19" s="51"/>
      <c r="I19" s="51"/>
      <c r="J19" s="51"/>
      <c r="K19" s="51"/>
      <c r="L19" s="51"/>
      <c r="M19" s="51"/>
      <c r="N19" s="52"/>
      <c r="O19" s="52"/>
      <c r="P19" s="52"/>
      <c r="Q19" s="52"/>
      <c r="R19" s="52"/>
      <c r="S19" s="52"/>
      <c r="T19" s="52"/>
      <c r="U19" s="52"/>
      <c r="V19" s="52"/>
      <c r="W19" s="52"/>
      <c r="X19" s="52"/>
      <c r="Y19" s="52"/>
      <c r="Z19" s="52"/>
      <c r="AA19" s="52"/>
      <c r="AB19" s="52"/>
      <c r="AC19" s="52"/>
      <c r="AD19" s="52"/>
      <c r="AE19" s="52"/>
      <c r="AF19" s="52"/>
      <c r="AG19" s="69"/>
      <c r="AH19" s="70"/>
      <c r="AI19" s="70"/>
      <c r="AJ19" s="70"/>
      <c r="AK19" s="70"/>
      <c r="AL19" s="71"/>
      <c r="AM19" s="48"/>
      <c r="AN19" s="49"/>
      <c r="AO19" s="68"/>
      <c r="AQ19" s="200"/>
      <c r="AR19" s="167"/>
      <c r="AS19" s="165"/>
      <c r="AT19" s="165"/>
      <c r="AU19" s="165"/>
      <c r="AV19" s="165"/>
      <c r="AW19" s="165"/>
      <c r="AX19" s="165"/>
      <c r="AY19" s="165"/>
      <c r="AZ19" s="165"/>
      <c r="BA19" s="166"/>
      <c r="BB19" s="166"/>
      <c r="BC19" s="189"/>
      <c r="BD19" s="190"/>
      <c r="BE19" s="190"/>
      <c r="BF19" s="191"/>
      <c r="BG19" s="189"/>
      <c r="BH19" s="191"/>
      <c r="BI19" s="166"/>
      <c r="BJ19" s="166"/>
      <c r="BK19" s="166"/>
      <c r="BL19" s="182"/>
      <c r="BM19" s="182"/>
      <c r="BN19" s="182"/>
      <c r="BO19" s="182"/>
      <c r="BP19" s="182"/>
      <c r="BQ19" s="182"/>
      <c r="BR19" s="182"/>
      <c r="BS19" s="163"/>
      <c r="BT19" s="163"/>
      <c r="BU19" s="164"/>
      <c r="BV19" s="111"/>
    </row>
    <row r="20" spans="1:74">
      <c r="A20" s="200"/>
      <c r="B20" s="29"/>
      <c r="C20" s="51"/>
      <c r="D20" s="51"/>
      <c r="E20" s="51"/>
      <c r="F20" s="51"/>
      <c r="G20" s="51"/>
      <c r="H20" s="51"/>
      <c r="I20" s="51"/>
      <c r="J20" s="51"/>
      <c r="K20" s="51"/>
      <c r="L20" s="51"/>
      <c r="M20" s="51"/>
      <c r="N20" s="52"/>
      <c r="O20" s="52"/>
      <c r="P20" s="52"/>
      <c r="Q20" s="52"/>
      <c r="R20" s="52"/>
      <c r="S20" s="52"/>
      <c r="T20" s="52"/>
      <c r="U20" s="52"/>
      <c r="V20" s="52"/>
      <c r="W20" s="52"/>
      <c r="X20" s="52"/>
      <c r="Y20" s="52"/>
      <c r="Z20" s="52"/>
      <c r="AA20" s="52"/>
      <c r="AB20" s="52"/>
      <c r="AC20" s="52"/>
      <c r="AD20" s="52"/>
      <c r="AE20" s="52"/>
      <c r="AF20" s="52"/>
      <c r="AG20" s="53" t="s">
        <v>23</v>
      </c>
      <c r="AH20" s="54"/>
      <c r="AI20" s="54"/>
      <c r="AJ20" s="54"/>
      <c r="AK20" s="54"/>
      <c r="AL20" s="12" t="s">
        <v>22</v>
      </c>
      <c r="AM20" s="59"/>
      <c r="AN20" s="66"/>
      <c r="AO20" s="67"/>
      <c r="AQ20" s="200"/>
      <c r="AR20" s="167"/>
      <c r="AS20" s="165"/>
      <c r="AT20" s="165"/>
      <c r="AU20" s="165"/>
      <c r="AV20" s="165"/>
      <c r="AW20" s="165"/>
      <c r="AX20" s="165"/>
      <c r="AY20" s="165"/>
      <c r="AZ20" s="165"/>
      <c r="BA20" s="166"/>
      <c r="BB20" s="166"/>
      <c r="BC20" s="183"/>
      <c r="BD20" s="184"/>
      <c r="BE20" s="184"/>
      <c r="BF20" s="184"/>
      <c r="BG20" s="184"/>
      <c r="BH20" s="185"/>
      <c r="BI20" s="166"/>
      <c r="BJ20" s="166"/>
      <c r="BK20" s="166"/>
      <c r="BL20" s="180" t="s">
        <v>22</v>
      </c>
      <c r="BM20" s="180"/>
      <c r="BN20" s="180"/>
      <c r="BO20" s="180"/>
      <c r="BP20" s="180"/>
      <c r="BQ20" s="180"/>
      <c r="BR20" s="180"/>
      <c r="BS20" s="163"/>
      <c r="BT20" s="163"/>
      <c r="BU20" s="164"/>
      <c r="BV20" s="111"/>
    </row>
    <row r="21" spans="1:74">
      <c r="A21" s="200"/>
      <c r="B21" s="29"/>
      <c r="C21" s="51"/>
      <c r="D21" s="51"/>
      <c r="E21" s="51"/>
      <c r="F21" s="51"/>
      <c r="G21" s="51"/>
      <c r="H21" s="51"/>
      <c r="I21" s="51"/>
      <c r="J21" s="51"/>
      <c r="K21" s="51"/>
      <c r="L21" s="51"/>
      <c r="M21" s="51"/>
      <c r="N21" s="52"/>
      <c r="O21" s="52"/>
      <c r="P21" s="52"/>
      <c r="Q21" s="52"/>
      <c r="R21" s="52"/>
      <c r="S21" s="52"/>
      <c r="T21" s="52"/>
      <c r="U21" s="52"/>
      <c r="V21" s="52"/>
      <c r="W21" s="52"/>
      <c r="X21" s="52"/>
      <c r="Y21" s="52"/>
      <c r="Z21" s="52"/>
      <c r="AA21" s="52"/>
      <c r="AB21" s="52"/>
      <c r="AC21" s="52"/>
      <c r="AD21" s="52"/>
      <c r="AE21" s="52"/>
      <c r="AF21" s="52"/>
      <c r="AG21" s="69"/>
      <c r="AH21" s="70"/>
      <c r="AI21" s="70"/>
      <c r="AJ21" s="70"/>
      <c r="AK21" s="70"/>
      <c r="AL21" s="71"/>
      <c r="AM21" s="48"/>
      <c r="AN21" s="49"/>
      <c r="AO21" s="68"/>
      <c r="AQ21" s="200"/>
      <c r="AR21" s="167"/>
      <c r="AS21" s="165"/>
      <c r="AT21" s="165"/>
      <c r="AU21" s="165"/>
      <c r="AV21" s="165"/>
      <c r="AW21" s="165"/>
      <c r="AX21" s="165"/>
      <c r="AY21" s="165"/>
      <c r="AZ21" s="165"/>
      <c r="BA21" s="166"/>
      <c r="BB21" s="166"/>
      <c r="BC21" s="186"/>
      <c r="BD21" s="187"/>
      <c r="BE21" s="187"/>
      <c r="BF21" s="187"/>
      <c r="BG21" s="187"/>
      <c r="BH21" s="188"/>
      <c r="BI21" s="166"/>
      <c r="BJ21" s="166"/>
      <c r="BK21" s="166"/>
      <c r="BL21" s="181"/>
      <c r="BM21" s="181"/>
      <c r="BN21" s="181"/>
      <c r="BO21" s="181"/>
      <c r="BP21" s="181"/>
      <c r="BQ21" s="181"/>
      <c r="BR21" s="181"/>
      <c r="BS21" s="163"/>
      <c r="BT21" s="163"/>
      <c r="BU21" s="164"/>
      <c r="BV21" s="111"/>
    </row>
    <row r="22" spans="1:74" ht="14.25" thickBot="1">
      <c r="A22" s="200"/>
      <c r="B22" s="29"/>
      <c r="C22" s="51"/>
      <c r="D22" s="51"/>
      <c r="E22" s="51"/>
      <c r="F22" s="51"/>
      <c r="G22" s="51"/>
      <c r="H22" s="51"/>
      <c r="I22" s="51"/>
      <c r="J22" s="51"/>
      <c r="K22" s="51"/>
      <c r="L22" s="51"/>
      <c r="M22" s="51"/>
      <c r="N22" s="52"/>
      <c r="O22" s="52"/>
      <c r="P22" s="52"/>
      <c r="Q22" s="52"/>
      <c r="R22" s="52"/>
      <c r="S22" s="52"/>
      <c r="T22" s="52"/>
      <c r="U22" s="52"/>
      <c r="V22" s="52"/>
      <c r="W22" s="52"/>
      <c r="X22" s="52"/>
      <c r="Y22" s="52"/>
      <c r="Z22" s="52"/>
      <c r="AA22" s="52"/>
      <c r="AB22" s="52"/>
      <c r="AC22" s="52"/>
      <c r="AD22" s="52"/>
      <c r="AE22" s="52"/>
      <c r="AF22" s="52"/>
      <c r="AG22" s="53" t="s">
        <v>23</v>
      </c>
      <c r="AH22" s="54"/>
      <c r="AI22" s="54"/>
      <c r="AJ22" s="54"/>
      <c r="AK22" s="54"/>
      <c r="AL22" s="12" t="s">
        <v>22</v>
      </c>
      <c r="AM22" s="59"/>
      <c r="AN22" s="66"/>
      <c r="AO22" s="67"/>
      <c r="AQ22" s="200"/>
      <c r="AR22" s="167"/>
      <c r="AS22" s="165"/>
      <c r="AT22" s="165"/>
      <c r="AU22" s="165"/>
      <c r="AV22" s="165"/>
      <c r="AW22" s="165"/>
      <c r="AX22" s="165"/>
      <c r="AY22" s="165"/>
      <c r="AZ22" s="165"/>
      <c r="BA22" s="166"/>
      <c r="BB22" s="166"/>
      <c r="BC22" s="189"/>
      <c r="BD22" s="190"/>
      <c r="BE22" s="190"/>
      <c r="BF22" s="191"/>
      <c r="BG22" s="189"/>
      <c r="BH22" s="191"/>
      <c r="BI22" s="166"/>
      <c r="BJ22" s="166"/>
      <c r="BK22" s="166"/>
      <c r="BL22" s="182"/>
      <c r="BM22" s="182"/>
      <c r="BN22" s="181"/>
      <c r="BO22" s="181"/>
      <c r="BP22" s="181"/>
      <c r="BQ22" s="181"/>
      <c r="BR22" s="181"/>
      <c r="BS22" s="192"/>
      <c r="BT22" s="192"/>
      <c r="BU22" s="193"/>
      <c r="BV22" s="111"/>
    </row>
    <row r="23" spans="1:74" ht="15" thickTop="1" thickBot="1">
      <c r="A23" s="200"/>
      <c r="B23" s="29"/>
      <c r="C23" s="113"/>
      <c r="D23" s="113"/>
      <c r="E23" s="113"/>
      <c r="F23" s="113"/>
      <c r="G23" s="113"/>
      <c r="H23" s="113"/>
      <c r="I23" s="114"/>
      <c r="J23" s="114"/>
      <c r="K23" s="114"/>
      <c r="L23" s="114"/>
      <c r="M23" s="114"/>
      <c r="N23" s="52"/>
      <c r="O23" s="52"/>
      <c r="P23" s="52"/>
      <c r="Q23" s="52"/>
      <c r="R23" s="52"/>
      <c r="S23" s="52"/>
      <c r="T23" s="52"/>
      <c r="U23" s="52"/>
      <c r="V23" s="52"/>
      <c r="W23" s="52"/>
      <c r="X23" s="52"/>
      <c r="Y23" s="52"/>
      <c r="Z23" s="52"/>
      <c r="AA23" s="52"/>
      <c r="AB23" s="52"/>
      <c r="AC23" s="52"/>
      <c r="AD23" s="52"/>
      <c r="AE23" s="52"/>
      <c r="AF23" s="52"/>
      <c r="AG23" s="69"/>
      <c r="AH23" s="70"/>
      <c r="AI23" s="70"/>
      <c r="AJ23" s="70"/>
      <c r="AK23" s="70"/>
      <c r="AL23" s="71"/>
      <c r="AM23" s="48"/>
      <c r="AN23" s="49"/>
      <c r="AO23" s="68"/>
      <c r="AQ23" s="200"/>
      <c r="AR23" s="217" t="s">
        <v>60</v>
      </c>
      <c r="AS23" s="218"/>
      <c r="AT23" s="218"/>
      <c r="AU23" s="218"/>
      <c r="AV23" s="218"/>
      <c r="AW23" s="218"/>
      <c r="AX23" s="218"/>
      <c r="AY23" s="218"/>
      <c r="AZ23" s="218"/>
      <c r="BA23" s="218"/>
      <c r="BB23" s="218"/>
      <c r="BC23" s="218"/>
      <c r="BD23" s="218"/>
      <c r="BE23" s="218"/>
      <c r="BF23" s="218"/>
      <c r="BG23" s="218"/>
      <c r="BH23" s="218"/>
      <c r="BI23" s="218"/>
      <c r="BJ23" s="218"/>
      <c r="BK23" s="218"/>
      <c r="BL23" s="218"/>
      <c r="BM23" s="219"/>
      <c r="BN23" s="220" t="s">
        <v>114</v>
      </c>
      <c r="BO23" s="96"/>
      <c r="BP23" s="102">
        <f>IF(BI14="地震",BL15,0)+IF(BI17="地震",BL18,0)+IF(BI20="地震",BL21,0)</f>
        <v>0</v>
      </c>
      <c r="BQ23" s="102"/>
      <c r="BR23" s="102"/>
      <c r="BS23" s="102"/>
      <c r="BT23" s="102"/>
      <c r="BU23" s="13"/>
      <c r="BV23" s="111"/>
    </row>
    <row r="24" spans="1:74" ht="15" thickTop="1" thickBot="1">
      <c r="A24" s="200"/>
      <c r="B24" s="29"/>
      <c r="C24" s="55" t="s">
        <v>101</v>
      </c>
      <c r="D24" s="56"/>
      <c r="E24" s="56"/>
      <c r="F24" s="56"/>
      <c r="G24" s="56"/>
      <c r="H24" s="100" t="s">
        <v>24</v>
      </c>
      <c r="I24" s="102">
        <f>IF(AE14="新",AG15,0)+IF(AE16="新",AG17,0)+IF(AE18="新",AG19,0)+IF(AE20="新",AG21,0)+IF(AE22="新",AG23,0)</f>
        <v>0</v>
      </c>
      <c r="J24" s="102"/>
      <c r="K24" s="102"/>
      <c r="L24" s="102"/>
      <c r="M24" s="13"/>
      <c r="N24" s="104" t="s">
        <v>102</v>
      </c>
      <c r="O24" s="105"/>
      <c r="P24" s="105"/>
      <c r="Q24" s="105"/>
      <c r="R24" s="105"/>
      <c r="S24" s="105"/>
      <c r="T24" s="105"/>
      <c r="U24" s="105"/>
      <c r="V24" s="106"/>
      <c r="W24" s="59" t="s">
        <v>26</v>
      </c>
      <c r="X24" s="93" t="s">
        <v>28</v>
      </c>
      <c r="Y24" s="93"/>
      <c r="Z24" s="93"/>
      <c r="AA24" s="93"/>
      <c r="AB24" s="93"/>
      <c r="AC24" s="93"/>
      <c r="AD24" s="98"/>
      <c r="AE24" s="60" t="s">
        <v>30</v>
      </c>
      <c r="AF24" s="61"/>
      <c r="AG24" s="61"/>
      <c r="AH24" s="62"/>
      <c r="AI24" s="66" t="s">
        <v>32</v>
      </c>
      <c r="AJ24" s="93" t="s">
        <v>28</v>
      </c>
      <c r="AK24" s="93"/>
      <c r="AL24" s="93"/>
      <c r="AM24" s="93"/>
      <c r="AN24" s="93"/>
      <c r="AO24" s="94"/>
      <c r="AQ24" s="200"/>
      <c r="AR24" s="217"/>
      <c r="AS24" s="218"/>
      <c r="AT24" s="218"/>
      <c r="AU24" s="218"/>
      <c r="AV24" s="218"/>
      <c r="AW24" s="218"/>
      <c r="AX24" s="218"/>
      <c r="AY24" s="218"/>
      <c r="AZ24" s="218"/>
      <c r="BA24" s="218"/>
      <c r="BB24" s="218"/>
      <c r="BC24" s="218"/>
      <c r="BD24" s="218"/>
      <c r="BE24" s="218"/>
      <c r="BF24" s="218"/>
      <c r="BG24" s="218"/>
      <c r="BH24" s="218"/>
      <c r="BI24" s="218"/>
      <c r="BJ24" s="218"/>
      <c r="BK24" s="218"/>
      <c r="BL24" s="218"/>
      <c r="BM24" s="219"/>
      <c r="BN24" s="221"/>
      <c r="BO24" s="97"/>
      <c r="BP24" s="103"/>
      <c r="BQ24" s="103"/>
      <c r="BR24" s="103"/>
      <c r="BS24" s="103"/>
      <c r="BT24" s="103"/>
      <c r="BU24" s="14" t="s">
        <v>22</v>
      </c>
      <c r="BV24" s="111"/>
    </row>
    <row r="25" spans="1:74" ht="15" thickTop="1" thickBot="1">
      <c r="A25" s="200"/>
      <c r="B25" s="29"/>
      <c r="C25" s="57"/>
      <c r="D25" s="58"/>
      <c r="E25" s="58"/>
      <c r="F25" s="58"/>
      <c r="G25" s="58"/>
      <c r="H25" s="101"/>
      <c r="I25" s="103"/>
      <c r="J25" s="103"/>
      <c r="K25" s="103"/>
      <c r="L25" s="103"/>
      <c r="M25" s="14" t="s">
        <v>22</v>
      </c>
      <c r="N25" s="107"/>
      <c r="O25" s="108"/>
      <c r="P25" s="108"/>
      <c r="Q25" s="108"/>
      <c r="R25" s="108"/>
      <c r="S25" s="108"/>
      <c r="T25" s="108"/>
      <c r="U25" s="108"/>
      <c r="V25" s="109"/>
      <c r="W25" s="48"/>
      <c r="X25" s="99">
        <f>ROUNDUP(IF(I24&lt;=20000,I24,IF(AND(20001&lt;=I24,I24&lt;=40000),I24*0.5+10000,IF(AND(40001&lt;=I24,I24&lt;=80000),I24*0.25+20000,40000))),0)</f>
        <v>0</v>
      </c>
      <c r="Y25" s="99"/>
      <c r="Z25" s="99"/>
      <c r="AA25" s="99"/>
      <c r="AB25" s="99"/>
      <c r="AC25" s="99"/>
      <c r="AD25" s="10" t="s">
        <v>22</v>
      </c>
      <c r="AE25" s="63"/>
      <c r="AF25" s="64"/>
      <c r="AG25" s="64"/>
      <c r="AH25" s="65"/>
      <c r="AI25" s="95"/>
      <c r="AJ25" s="133">
        <f>IF(X25+X27&gt;40000,40000,X25+X27)</f>
        <v>0</v>
      </c>
      <c r="AK25" s="133"/>
      <c r="AL25" s="133"/>
      <c r="AM25" s="133"/>
      <c r="AN25" s="133"/>
      <c r="AO25" s="15" t="s">
        <v>22</v>
      </c>
      <c r="AQ25" s="200"/>
      <c r="AR25" s="217" t="s">
        <v>59</v>
      </c>
      <c r="AS25" s="218"/>
      <c r="AT25" s="218"/>
      <c r="AU25" s="218"/>
      <c r="AV25" s="218"/>
      <c r="AW25" s="218"/>
      <c r="AX25" s="218"/>
      <c r="AY25" s="218"/>
      <c r="AZ25" s="218"/>
      <c r="BA25" s="218"/>
      <c r="BB25" s="218"/>
      <c r="BC25" s="218"/>
      <c r="BD25" s="218"/>
      <c r="BE25" s="218"/>
      <c r="BF25" s="218"/>
      <c r="BG25" s="218"/>
      <c r="BH25" s="218"/>
      <c r="BI25" s="218"/>
      <c r="BJ25" s="218"/>
      <c r="BK25" s="218"/>
      <c r="BL25" s="218"/>
      <c r="BM25" s="219"/>
      <c r="BN25" s="220" t="s">
        <v>115</v>
      </c>
      <c r="BO25" s="96"/>
      <c r="BP25" s="102">
        <f>IF(BI14="旧長期",BL15,0)+IF(BI17="旧長期",BL18,0)+IF(BI20="旧長期",BL21,0)</f>
        <v>0</v>
      </c>
      <c r="BQ25" s="102"/>
      <c r="BR25" s="102"/>
      <c r="BS25" s="102"/>
      <c r="BT25" s="102"/>
      <c r="BU25" s="13"/>
      <c r="BV25" s="111"/>
    </row>
    <row r="26" spans="1:74" ht="13.5" customHeight="1" thickTop="1" thickBot="1">
      <c r="A26" s="200"/>
      <c r="B26" s="29"/>
      <c r="C26" s="55" t="s">
        <v>103</v>
      </c>
      <c r="D26" s="56"/>
      <c r="E26" s="56"/>
      <c r="F26" s="56"/>
      <c r="G26" s="56"/>
      <c r="H26" s="100" t="s">
        <v>25</v>
      </c>
      <c r="I26" s="102">
        <f>IF(AE14="旧",AG15,0)+IF(AE16="旧",AG17,0)+IF(AE18="旧",AG19,0)+IF(AE20="旧",AG21,0)+IF(AE22="旧",AG23,0)</f>
        <v>0</v>
      </c>
      <c r="J26" s="102"/>
      <c r="K26" s="102"/>
      <c r="L26" s="102"/>
      <c r="M26" s="13"/>
      <c r="N26" s="104" t="s">
        <v>120</v>
      </c>
      <c r="O26" s="105"/>
      <c r="P26" s="105"/>
      <c r="Q26" s="105"/>
      <c r="R26" s="105"/>
      <c r="S26" s="105"/>
      <c r="T26" s="105"/>
      <c r="U26" s="105"/>
      <c r="V26" s="106"/>
      <c r="W26" s="59" t="s">
        <v>27</v>
      </c>
      <c r="X26" s="93" t="s">
        <v>29</v>
      </c>
      <c r="Y26" s="93"/>
      <c r="Z26" s="93"/>
      <c r="AA26" s="93"/>
      <c r="AB26" s="93"/>
      <c r="AC26" s="93"/>
      <c r="AD26" s="93"/>
      <c r="AE26" s="87" t="s">
        <v>31</v>
      </c>
      <c r="AF26" s="88"/>
      <c r="AG26" s="88"/>
      <c r="AH26" s="89"/>
      <c r="AI26" s="96" t="s">
        <v>109</v>
      </c>
      <c r="AJ26" s="102">
        <f>MAX(AJ25,X27)</f>
        <v>0</v>
      </c>
      <c r="AK26" s="102"/>
      <c r="AL26" s="102"/>
      <c r="AM26" s="102"/>
      <c r="AN26" s="102"/>
      <c r="AO26" s="16"/>
      <c r="AQ26" s="200"/>
      <c r="AR26" s="217"/>
      <c r="AS26" s="218"/>
      <c r="AT26" s="218"/>
      <c r="AU26" s="218"/>
      <c r="AV26" s="218"/>
      <c r="AW26" s="218"/>
      <c r="AX26" s="218"/>
      <c r="AY26" s="218"/>
      <c r="AZ26" s="218"/>
      <c r="BA26" s="218"/>
      <c r="BB26" s="218"/>
      <c r="BC26" s="218"/>
      <c r="BD26" s="218"/>
      <c r="BE26" s="218"/>
      <c r="BF26" s="218"/>
      <c r="BG26" s="218"/>
      <c r="BH26" s="218"/>
      <c r="BI26" s="218"/>
      <c r="BJ26" s="218"/>
      <c r="BK26" s="218"/>
      <c r="BL26" s="218"/>
      <c r="BM26" s="219"/>
      <c r="BN26" s="221"/>
      <c r="BO26" s="97"/>
      <c r="BP26" s="103"/>
      <c r="BQ26" s="103"/>
      <c r="BR26" s="103"/>
      <c r="BS26" s="103"/>
      <c r="BT26" s="103"/>
      <c r="BU26" s="14" t="s">
        <v>22</v>
      </c>
      <c r="BV26" s="111"/>
    </row>
    <row r="27" spans="1:74" ht="15" thickTop="1" thickBot="1">
      <c r="A27" s="200"/>
      <c r="B27" s="30"/>
      <c r="C27" s="57"/>
      <c r="D27" s="58"/>
      <c r="E27" s="58"/>
      <c r="F27" s="58"/>
      <c r="G27" s="58"/>
      <c r="H27" s="101"/>
      <c r="I27" s="103"/>
      <c r="J27" s="103"/>
      <c r="K27" s="103"/>
      <c r="L27" s="103"/>
      <c r="M27" s="14" t="s">
        <v>22</v>
      </c>
      <c r="N27" s="107"/>
      <c r="O27" s="108"/>
      <c r="P27" s="108"/>
      <c r="Q27" s="108"/>
      <c r="R27" s="108"/>
      <c r="S27" s="108"/>
      <c r="T27" s="108"/>
      <c r="U27" s="108"/>
      <c r="V27" s="109"/>
      <c r="W27" s="48"/>
      <c r="X27" s="99">
        <f>ROUNDUP(IF(I26&lt;=25000,I26,IF(AND(25001&lt;=I26,I26&lt;=50000),I26*0.5+12500,IF(AND(50001&lt;=I26,I26&lt;=100000),I26*0.25+25000,50000))),0)</f>
        <v>0</v>
      </c>
      <c r="Y27" s="99"/>
      <c r="Z27" s="99"/>
      <c r="AA27" s="99"/>
      <c r="AB27" s="99"/>
      <c r="AC27" s="99"/>
      <c r="AD27" s="9" t="s">
        <v>22</v>
      </c>
      <c r="AE27" s="90"/>
      <c r="AF27" s="91"/>
      <c r="AG27" s="91"/>
      <c r="AH27" s="92"/>
      <c r="AI27" s="97"/>
      <c r="AJ27" s="103"/>
      <c r="AK27" s="103"/>
      <c r="AL27" s="103"/>
      <c r="AM27" s="103"/>
      <c r="AN27" s="103"/>
      <c r="AO27" s="14" t="s">
        <v>22</v>
      </c>
      <c r="AQ27" s="200"/>
      <c r="AR27" s="208" t="s">
        <v>61</v>
      </c>
      <c r="AS27" s="209"/>
      <c r="AT27" s="210"/>
      <c r="AU27" s="6"/>
      <c r="AV27" s="205" t="s">
        <v>118</v>
      </c>
      <c r="AW27" s="205"/>
      <c r="AX27" s="204" t="s">
        <v>65</v>
      </c>
      <c r="AY27" s="204"/>
      <c r="AZ27" s="204"/>
      <c r="BA27" s="204"/>
      <c r="BB27" s="204"/>
      <c r="BC27" s="204"/>
      <c r="BD27" s="66" t="s">
        <v>64</v>
      </c>
      <c r="BE27" s="6"/>
      <c r="BF27" s="216" t="s">
        <v>116</v>
      </c>
      <c r="BG27" s="216"/>
      <c r="BH27" s="216"/>
      <c r="BI27" s="216"/>
      <c r="BJ27" s="216"/>
      <c r="BK27" s="216"/>
      <c r="BL27" s="216"/>
      <c r="BM27" s="216"/>
      <c r="BN27" s="203"/>
      <c r="BO27" s="204" t="s">
        <v>62</v>
      </c>
      <c r="BP27" s="204"/>
      <c r="BQ27" s="204"/>
      <c r="BR27" s="204"/>
      <c r="BS27" s="204"/>
      <c r="BT27" s="204"/>
      <c r="BU27" s="15"/>
      <c r="BV27" s="111"/>
    </row>
    <row r="28" spans="1:74" ht="14.25" customHeight="1" thickTop="1">
      <c r="A28" s="200"/>
      <c r="B28" s="124" t="s">
        <v>39</v>
      </c>
      <c r="C28" s="112"/>
      <c r="D28" s="51"/>
      <c r="E28" s="51"/>
      <c r="F28" s="51"/>
      <c r="G28" s="51"/>
      <c r="H28" s="51"/>
      <c r="I28" s="51"/>
      <c r="J28" s="51"/>
      <c r="K28" s="51"/>
      <c r="L28" s="51"/>
      <c r="M28" s="51"/>
      <c r="N28" s="52"/>
      <c r="O28" s="52"/>
      <c r="P28" s="52"/>
      <c r="Q28" s="52"/>
      <c r="R28" s="52"/>
      <c r="S28" s="52"/>
      <c r="T28" s="52"/>
      <c r="U28" s="52"/>
      <c r="V28" s="52"/>
      <c r="W28" s="52"/>
      <c r="X28" s="52"/>
      <c r="Y28" s="52"/>
      <c r="Z28" s="52"/>
      <c r="AA28" s="52"/>
      <c r="AB28" s="52"/>
      <c r="AC28" s="52"/>
      <c r="AD28" s="52"/>
      <c r="AE28" s="128"/>
      <c r="AF28" s="128"/>
      <c r="AG28" s="129" t="s">
        <v>23</v>
      </c>
      <c r="AH28" s="130"/>
      <c r="AI28" s="130"/>
      <c r="AJ28" s="130"/>
      <c r="AK28" s="130"/>
      <c r="AL28" s="7" t="s">
        <v>22</v>
      </c>
      <c r="AM28" s="131"/>
      <c r="AN28" s="95"/>
      <c r="AO28" s="132"/>
      <c r="AQ28" s="200"/>
      <c r="AR28" s="211"/>
      <c r="AS28" s="211"/>
      <c r="AT28" s="212"/>
      <c r="AU28" s="6"/>
      <c r="AV28" s="206"/>
      <c r="AW28" s="206"/>
      <c r="AX28" s="207">
        <f>IF(BP23&gt;=50000,50000,BP23)</f>
        <v>0</v>
      </c>
      <c r="AY28" s="207"/>
      <c r="AZ28" s="207"/>
      <c r="BA28" s="207"/>
      <c r="BB28" s="207"/>
      <c r="BC28" s="6"/>
      <c r="BD28" s="95"/>
      <c r="BE28" s="6"/>
      <c r="BF28" s="203" t="s">
        <v>63</v>
      </c>
      <c r="BG28" s="203"/>
      <c r="BH28" s="203"/>
      <c r="BI28" s="203"/>
      <c r="BJ28" s="203"/>
      <c r="BK28" s="203"/>
      <c r="BL28" s="203"/>
      <c r="BM28" s="203"/>
      <c r="BN28" s="203"/>
      <c r="BO28" s="207">
        <f>IF(IF(BP25&gt;10000,BP25*0.5+5000,BP25)&gt;=15000,15000,(IF(BP25&gt;10000,BP25*0.5+5000,BP25)))</f>
        <v>0</v>
      </c>
      <c r="BP28" s="207"/>
      <c r="BQ28" s="207"/>
      <c r="BR28" s="207"/>
      <c r="BS28" s="207"/>
      <c r="BT28" s="6"/>
      <c r="BU28" s="15"/>
      <c r="BV28" s="111"/>
    </row>
    <row r="29" spans="1:74" ht="14.25" thickBot="1">
      <c r="A29" s="200"/>
      <c r="B29" s="125"/>
      <c r="C29" s="112"/>
      <c r="D29" s="51"/>
      <c r="E29" s="51"/>
      <c r="F29" s="51"/>
      <c r="G29" s="51"/>
      <c r="H29" s="51"/>
      <c r="I29" s="51"/>
      <c r="J29" s="51"/>
      <c r="K29" s="51"/>
      <c r="L29" s="51"/>
      <c r="M29" s="51"/>
      <c r="N29" s="52"/>
      <c r="O29" s="52"/>
      <c r="P29" s="52"/>
      <c r="Q29" s="52"/>
      <c r="R29" s="52"/>
      <c r="S29" s="52"/>
      <c r="T29" s="52"/>
      <c r="U29" s="52"/>
      <c r="V29" s="52"/>
      <c r="W29" s="52"/>
      <c r="X29" s="52"/>
      <c r="Y29" s="52"/>
      <c r="Z29" s="52"/>
      <c r="AA29" s="52"/>
      <c r="AB29" s="52"/>
      <c r="AC29" s="52"/>
      <c r="AD29" s="52"/>
      <c r="AE29" s="110"/>
      <c r="AF29" s="110"/>
      <c r="AG29" s="69"/>
      <c r="AH29" s="70"/>
      <c r="AI29" s="70"/>
      <c r="AJ29" s="70"/>
      <c r="AK29" s="70"/>
      <c r="AL29" s="71"/>
      <c r="AM29" s="48"/>
      <c r="AN29" s="49"/>
      <c r="AO29" s="68"/>
      <c r="AQ29" s="200"/>
      <c r="AR29" s="211"/>
      <c r="AS29" s="211"/>
      <c r="AT29" s="212"/>
      <c r="AU29" s="6"/>
      <c r="AV29" s="206"/>
      <c r="AW29" s="206"/>
      <c r="AX29" s="207"/>
      <c r="AY29" s="207"/>
      <c r="AZ29" s="207"/>
      <c r="BA29" s="207"/>
      <c r="BB29" s="207"/>
      <c r="BC29" s="17" t="s">
        <v>22</v>
      </c>
      <c r="BD29" s="95"/>
      <c r="BE29" s="6"/>
      <c r="BF29" s="203" t="s">
        <v>117</v>
      </c>
      <c r="BG29" s="203"/>
      <c r="BH29" s="203"/>
      <c r="BI29" s="203"/>
      <c r="BJ29" s="203"/>
      <c r="BK29" s="203"/>
      <c r="BL29" s="203"/>
      <c r="BM29" s="203"/>
      <c r="BN29" s="203"/>
      <c r="BO29" s="207"/>
      <c r="BP29" s="207"/>
      <c r="BQ29" s="207"/>
      <c r="BR29" s="207"/>
      <c r="BS29" s="207"/>
      <c r="BT29" s="6" t="s">
        <v>22</v>
      </c>
      <c r="BU29" s="15"/>
      <c r="BV29" s="111"/>
    </row>
    <row r="30" spans="1:74" ht="14.25" thickTop="1">
      <c r="A30" s="200"/>
      <c r="B30" s="125"/>
      <c r="C30" s="112"/>
      <c r="D30" s="51"/>
      <c r="E30" s="51"/>
      <c r="F30" s="51"/>
      <c r="G30" s="51"/>
      <c r="H30" s="51"/>
      <c r="I30" s="51"/>
      <c r="J30" s="51"/>
      <c r="K30" s="51"/>
      <c r="L30" s="51"/>
      <c r="M30" s="51"/>
      <c r="N30" s="52"/>
      <c r="O30" s="52"/>
      <c r="P30" s="52"/>
      <c r="Q30" s="52"/>
      <c r="R30" s="52"/>
      <c r="S30" s="52"/>
      <c r="T30" s="52"/>
      <c r="U30" s="52"/>
      <c r="V30" s="52"/>
      <c r="W30" s="52"/>
      <c r="X30" s="52"/>
      <c r="Y30" s="52"/>
      <c r="Z30" s="52"/>
      <c r="AA30" s="52"/>
      <c r="AB30" s="52"/>
      <c r="AC30" s="52"/>
      <c r="AD30" s="52"/>
      <c r="AE30" s="110"/>
      <c r="AF30" s="110"/>
      <c r="AG30" s="53" t="s">
        <v>23</v>
      </c>
      <c r="AH30" s="54"/>
      <c r="AI30" s="54"/>
      <c r="AJ30" s="54"/>
      <c r="AK30" s="54"/>
      <c r="AL30" s="12" t="s">
        <v>22</v>
      </c>
      <c r="AM30" s="59"/>
      <c r="AN30" s="66"/>
      <c r="AO30" s="67"/>
      <c r="AQ30" s="200"/>
      <c r="AR30" s="211"/>
      <c r="AS30" s="211"/>
      <c r="AT30" s="212"/>
      <c r="AU30" s="6"/>
      <c r="AV30" s="6"/>
      <c r="AW30" s="6"/>
      <c r="AX30" s="6"/>
      <c r="AY30" s="6"/>
      <c r="AZ30" s="6"/>
      <c r="BA30" s="6"/>
      <c r="BB30" s="6"/>
      <c r="BC30" s="6"/>
      <c r="BD30" s="6"/>
      <c r="BE30" s="6"/>
      <c r="BF30" s="6"/>
      <c r="BG30" s="6"/>
      <c r="BH30" s="6"/>
      <c r="BI30" s="6"/>
      <c r="BJ30" s="6"/>
      <c r="BK30" s="6"/>
      <c r="BL30" s="6"/>
      <c r="BM30" s="95" t="s">
        <v>66</v>
      </c>
      <c r="BN30" s="195" t="s">
        <v>65</v>
      </c>
      <c r="BO30" s="196"/>
      <c r="BP30" s="196"/>
      <c r="BQ30" s="196"/>
      <c r="BR30" s="196"/>
      <c r="BS30" s="196"/>
      <c r="BT30" s="196"/>
      <c r="BU30" s="13"/>
      <c r="BV30" s="111"/>
    </row>
    <row r="31" spans="1:74">
      <c r="A31" s="200"/>
      <c r="B31" s="125"/>
      <c r="C31" s="112"/>
      <c r="D31" s="51"/>
      <c r="E31" s="51"/>
      <c r="F31" s="51"/>
      <c r="G31" s="51"/>
      <c r="H31" s="51"/>
      <c r="I31" s="51"/>
      <c r="J31" s="51"/>
      <c r="K31" s="51"/>
      <c r="L31" s="51"/>
      <c r="M31" s="51"/>
      <c r="N31" s="52"/>
      <c r="O31" s="52"/>
      <c r="P31" s="52"/>
      <c r="Q31" s="52"/>
      <c r="R31" s="52"/>
      <c r="S31" s="52"/>
      <c r="T31" s="52"/>
      <c r="U31" s="52"/>
      <c r="V31" s="52"/>
      <c r="W31" s="52"/>
      <c r="X31" s="52"/>
      <c r="Y31" s="52"/>
      <c r="Z31" s="52"/>
      <c r="AA31" s="52"/>
      <c r="AB31" s="52"/>
      <c r="AC31" s="52"/>
      <c r="AD31" s="52"/>
      <c r="AE31" s="110"/>
      <c r="AF31" s="110"/>
      <c r="AG31" s="69"/>
      <c r="AH31" s="70"/>
      <c r="AI31" s="70"/>
      <c r="AJ31" s="70"/>
      <c r="AK31" s="70"/>
      <c r="AL31" s="71"/>
      <c r="AM31" s="48"/>
      <c r="AN31" s="49"/>
      <c r="AO31" s="68"/>
      <c r="AQ31" s="200"/>
      <c r="AR31" s="211"/>
      <c r="AS31" s="211"/>
      <c r="AT31" s="212"/>
      <c r="AU31" s="6"/>
      <c r="AV31" s="6"/>
      <c r="AW31" s="6"/>
      <c r="AX31" s="6"/>
      <c r="AY31" s="6"/>
      <c r="AZ31" s="6"/>
      <c r="BA31" s="6"/>
      <c r="BB31" s="6"/>
      <c r="BC31" s="6"/>
      <c r="BD31" s="6"/>
      <c r="BE31" s="6"/>
      <c r="BF31" s="6"/>
      <c r="BG31" s="6"/>
      <c r="BH31" s="6"/>
      <c r="BI31" s="6"/>
      <c r="BJ31" s="6"/>
      <c r="BK31" s="6"/>
      <c r="BL31" s="6"/>
      <c r="BM31" s="95"/>
      <c r="BN31" s="197">
        <f>IF(AX28+BO28&gt;=50000,50000,AX28+BO28)</f>
        <v>0</v>
      </c>
      <c r="BO31" s="133"/>
      <c r="BP31" s="133"/>
      <c r="BQ31" s="133"/>
      <c r="BR31" s="133"/>
      <c r="BS31" s="133"/>
      <c r="BT31" s="133"/>
      <c r="BU31" s="15"/>
      <c r="BV31" s="111"/>
    </row>
    <row r="32" spans="1:74" ht="14.25" thickBot="1">
      <c r="A32" s="200"/>
      <c r="B32" s="125"/>
      <c r="C32" s="112"/>
      <c r="D32" s="51"/>
      <c r="E32" s="51"/>
      <c r="F32" s="51"/>
      <c r="G32" s="51"/>
      <c r="H32" s="51"/>
      <c r="I32" s="51"/>
      <c r="J32" s="51"/>
      <c r="K32" s="51"/>
      <c r="L32" s="51"/>
      <c r="M32" s="51"/>
      <c r="N32" s="52"/>
      <c r="O32" s="52"/>
      <c r="P32" s="52"/>
      <c r="Q32" s="52"/>
      <c r="R32" s="52"/>
      <c r="S32" s="52"/>
      <c r="T32" s="52"/>
      <c r="U32" s="52"/>
      <c r="V32" s="52"/>
      <c r="W32" s="52"/>
      <c r="X32" s="52"/>
      <c r="Y32" s="52"/>
      <c r="Z32" s="52"/>
      <c r="AA32" s="52"/>
      <c r="AB32" s="52"/>
      <c r="AC32" s="52"/>
      <c r="AD32" s="52"/>
      <c r="AE32" s="110"/>
      <c r="AF32" s="110"/>
      <c r="AG32" s="53" t="s">
        <v>23</v>
      </c>
      <c r="AH32" s="54"/>
      <c r="AI32" s="54"/>
      <c r="AJ32" s="54"/>
      <c r="AK32" s="54"/>
      <c r="AL32" s="12" t="s">
        <v>22</v>
      </c>
      <c r="AM32" s="59"/>
      <c r="AN32" s="66"/>
      <c r="AO32" s="67"/>
      <c r="AQ32" s="215"/>
      <c r="AR32" s="213"/>
      <c r="AS32" s="213"/>
      <c r="AT32" s="214"/>
      <c r="AU32" s="18"/>
      <c r="AV32" s="18"/>
      <c r="AW32" s="18"/>
      <c r="AX32" s="18"/>
      <c r="AY32" s="18"/>
      <c r="AZ32" s="18"/>
      <c r="BA32" s="18"/>
      <c r="BB32" s="18"/>
      <c r="BC32" s="18"/>
      <c r="BD32" s="18"/>
      <c r="BE32" s="18"/>
      <c r="BF32" s="18"/>
      <c r="BG32" s="18"/>
      <c r="BH32" s="18"/>
      <c r="BI32" s="18"/>
      <c r="BJ32" s="18"/>
      <c r="BK32" s="18"/>
      <c r="BL32" s="18"/>
      <c r="BM32" s="97"/>
      <c r="BN32" s="198"/>
      <c r="BO32" s="103"/>
      <c r="BP32" s="103"/>
      <c r="BQ32" s="103"/>
      <c r="BR32" s="103"/>
      <c r="BS32" s="103"/>
      <c r="BT32" s="103"/>
      <c r="BU32" s="14" t="s">
        <v>22</v>
      </c>
      <c r="BV32" s="111"/>
    </row>
    <row r="33" spans="1:74" ht="15" thickTop="1" thickBot="1">
      <c r="A33" s="200"/>
      <c r="B33" s="125"/>
      <c r="C33" s="112"/>
      <c r="D33" s="51"/>
      <c r="E33" s="51"/>
      <c r="F33" s="51"/>
      <c r="G33" s="51"/>
      <c r="H33" s="51"/>
      <c r="I33" s="51"/>
      <c r="J33" s="51"/>
      <c r="K33" s="51"/>
      <c r="L33" s="51"/>
      <c r="M33" s="51"/>
      <c r="N33" s="52"/>
      <c r="O33" s="52"/>
      <c r="P33" s="52"/>
      <c r="Q33" s="52"/>
      <c r="R33" s="52"/>
      <c r="S33" s="52"/>
      <c r="T33" s="52"/>
      <c r="U33" s="52"/>
      <c r="V33" s="52"/>
      <c r="W33" s="52"/>
      <c r="X33" s="52"/>
      <c r="Y33" s="52"/>
      <c r="Z33" s="52"/>
      <c r="AA33" s="52"/>
      <c r="AB33" s="52"/>
      <c r="AC33" s="52"/>
      <c r="AD33" s="52"/>
      <c r="AE33" s="110"/>
      <c r="AF33" s="110"/>
      <c r="AG33" s="69"/>
      <c r="AH33" s="70"/>
      <c r="AI33" s="70"/>
      <c r="AJ33" s="70"/>
      <c r="AK33" s="70"/>
      <c r="AL33" s="71"/>
      <c r="AM33" s="48"/>
      <c r="AN33" s="49"/>
      <c r="AO33" s="68"/>
      <c r="BV33" s="111"/>
    </row>
    <row r="34" spans="1:74" ht="14.25" customHeight="1" thickTop="1">
      <c r="A34" s="200"/>
      <c r="B34" s="125"/>
      <c r="C34" s="112"/>
      <c r="D34" s="51"/>
      <c r="E34" s="51"/>
      <c r="F34" s="51"/>
      <c r="G34" s="51"/>
      <c r="H34" s="51"/>
      <c r="I34" s="51"/>
      <c r="J34" s="51"/>
      <c r="K34" s="51"/>
      <c r="L34" s="51"/>
      <c r="M34" s="51"/>
      <c r="N34" s="52"/>
      <c r="O34" s="52"/>
      <c r="P34" s="52"/>
      <c r="Q34" s="52"/>
      <c r="R34" s="52"/>
      <c r="S34" s="52"/>
      <c r="T34" s="52"/>
      <c r="U34" s="52"/>
      <c r="V34" s="52"/>
      <c r="W34" s="52"/>
      <c r="X34" s="52"/>
      <c r="Y34" s="52"/>
      <c r="Z34" s="52"/>
      <c r="AA34" s="52"/>
      <c r="AB34" s="52"/>
      <c r="AC34" s="52"/>
      <c r="AD34" s="52"/>
      <c r="AE34" s="110"/>
      <c r="AF34" s="110"/>
      <c r="AG34" s="53" t="s">
        <v>23</v>
      </c>
      <c r="AH34" s="54"/>
      <c r="AI34" s="54"/>
      <c r="AJ34" s="54"/>
      <c r="AK34" s="54"/>
      <c r="AL34" s="12" t="s">
        <v>22</v>
      </c>
      <c r="AM34" s="59"/>
      <c r="AN34" s="66"/>
      <c r="AO34" s="67"/>
      <c r="AQ34" s="199" t="s">
        <v>119</v>
      </c>
      <c r="AR34" s="241" t="s">
        <v>90</v>
      </c>
      <c r="AS34" s="242"/>
      <c r="AT34" s="242"/>
      <c r="AU34" s="242"/>
      <c r="AV34" s="243"/>
      <c r="AW34" s="115" t="s">
        <v>91</v>
      </c>
      <c r="AX34" s="116"/>
      <c r="AY34" s="116"/>
      <c r="AZ34" s="116"/>
      <c r="BA34" s="116"/>
      <c r="BB34" s="247"/>
      <c r="BC34" s="228" t="s">
        <v>92</v>
      </c>
      <c r="BD34" s="228"/>
      <c r="BE34" s="228"/>
      <c r="BF34" s="228"/>
      <c r="BG34" s="228"/>
      <c r="BH34" s="228"/>
      <c r="BI34" s="228"/>
      <c r="BJ34" s="228"/>
      <c r="BK34" s="228"/>
      <c r="BL34" s="228"/>
      <c r="BM34" s="229"/>
      <c r="BN34" s="255" t="s">
        <v>94</v>
      </c>
      <c r="BO34" s="96"/>
      <c r="BP34" s="96"/>
      <c r="BQ34" s="96"/>
      <c r="BR34" s="96"/>
      <c r="BS34" s="96"/>
      <c r="BT34" s="96"/>
      <c r="BU34" s="256"/>
      <c r="BV34" s="111"/>
    </row>
    <row r="35" spans="1:74" ht="14.25" customHeight="1" thickBot="1">
      <c r="A35" s="200"/>
      <c r="B35" s="125"/>
      <c r="C35" s="112"/>
      <c r="D35" s="51"/>
      <c r="E35" s="51"/>
      <c r="F35" s="51"/>
      <c r="G35" s="51"/>
      <c r="H35" s="51"/>
      <c r="I35" s="51"/>
      <c r="J35" s="51"/>
      <c r="K35" s="51"/>
      <c r="L35" s="51"/>
      <c r="M35" s="51"/>
      <c r="N35" s="52"/>
      <c r="O35" s="52"/>
      <c r="P35" s="52"/>
      <c r="Q35" s="52"/>
      <c r="R35" s="52"/>
      <c r="S35" s="52"/>
      <c r="T35" s="52"/>
      <c r="U35" s="52"/>
      <c r="V35" s="52"/>
      <c r="W35" s="52"/>
      <c r="X35" s="52"/>
      <c r="Y35" s="52"/>
      <c r="Z35" s="52"/>
      <c r="AA35" s="134"/>
      <c r="AB35" s="134"/>
      <c r="AC35" s="134"/>
      <c r="AD35" s="134"/>
      <c r="AE35" s="142"/>
      <c r="AF35" s="142"/>
      <c r="AG35" s="143"/>
      <c r="AH35" s="144"/>
      <c r="AI35" s="144"/>
      <c r="AJ35" s="144"/>
      <c r="AK35" s="144"/>
      <c r="AL35" s="145"/>
      <c r="AM35" s="131"/>
      <c r="AN35" s="95"/>
      <c r="AO35" s="132"/>
      <c r="AQ35" s="200"/>
      <c r="AR35" s="244"/>
      <c r="AS35" s="245"/>
      <c r="AT35" s="245"/>
      <c r="AU35" s="245"/>
      <c r="AV35" s="246"/>
      <c r="AW35" s="118"/>
      <c r="AX35" s="119"/>
      <c r="AY35" s="119"/>
      <c r="AZ35" s="119"/>
      <c r="BA35" s="119"/>
      <c r="BB35" s="248"/>
      <c r="BC35" s="230" t="s">
        <v>112</v>
      </c>
      <c r="BD35" s="230"/>
      <c r="BE35" s="230"/>
      <c r="BF35" s="230"/>
      <c r="BG35" s="230"/>
      <c r="BH35" s="230"/>
      <c r="BI35" s="230"/>
      <c r="BJ35" s="230"/>
      <c r="BK35" s="230" t="s">
        <v>93</v>
      </c>
      <c r="BL35" s="230"/>
      <c r="BM35" s="231"/>
      <c r="BN35" s="49"/>
      <c r="BO35" s="49"/>
      <c r="BP35" s="49"/>
      <c r="BQ35" s="49"/>
      <c r="BR35" s="49"/>
      <c r="BS35" s="49"/>
      <c r="BT35" s="49"/>
      <c r="BU35" s="68"/>
      <c r="BV35" s="111"/>
    </row>
    <row r="36" spans="1:74" ht="14.25" customHeight="1" thickTop="1">
      <c r="A36" s="200"/>
      <c r="B36" s="126"/>
      <c r="C36" s="55" t="s">
        <v>40</v>
      </c>
      <c r="D36" s="56"/>
      <c r="E36" s="56"/>
      <c r="F36" s="56"/>
      <c r="G36" s="56"/>
      <c r="H36" s="100" t="s">
        <v>41</v>
      </c>
      <c r="I36" s="102">
        <f>SUM(AG28:AL35)</f>
        <v>0</v>
      </c>
      <c r="J36" s="102"/>
      <c r="K36" s="102"/>
      <c r="L36" s="102"/>
      <c r="M36" s="13"/>
      <c r="N36" s="251"/>
      <c r="O36" s="252"/>
      <c r="P36" s="252"/>
      <c r="Q36" s="252"/>
      <c r="R36" s="252"/>
      <c r="S36" s="252"/>
      <c r="T36" s="252"/>
      <c r="U36" s="252"/>
      <c r="V36" s="252"/>
      <c r="W36" s="252"/>
      <c r="X36" s="252"/>
      <c r="Y36" s="252"/>
      <c r="Z36" s="252"/>
      <c r="AA36" s="87" t="s">
        <v>42</v>
      </c>
      <c r="AB36" s="88"/>
      <c r="AC36" s="88"/>
      <c r="AD36" s="88"/>
      <c r="AE36" s="88"/>
      <c r="AF36" s="88"/>
      <c r="AG36" s="88"/>
      <c r="AH36" s="89"/>
      <c r="AI36" s="100" t="s">
        <v>110</v>
      </c>
      <c r="AJ36" s="249" t="s">
        <v>28</v>
      </c>
      <c r="AK36" s="249"/>
      <c r="AL36" s="249"/>
      <c r="AM36" s="249"/>
      <c r="AN36" s="249"/>
      <c r="AO36" s="250"/>
      <c r="AQ36" s="200"/>
      <c r="AR36" s="183"/>
      <c r="AS36" s="236"/>
      <c r="AT36" s="236"/>
      <c r="AU36" s="236"/>
      <c r="AV36" s="237"/>
      <c r="AW36" s="183"/>
      <c r="AX36" s="236"/>
      <c r="AY36" s="236"/>
      <c r="AZ36" s="236"/>
      <c r="BA36" s="236"/>
      <c r="BB36" s="237"/>
      <c r="BC36" s="166"/>
      <c r="BD36" s="166"/>
      <c r="BE36" s="166"/>
      <c r="BF36" s="166"/>
      <c r="BG36" s="166"/>
      <c r="BH36" s="166"/>
      <c r="BI36" s="166"/>
      <c r="BJ36" s="166"/>
      <c r="BK36" s="166"/>
      <c r="BL36" s="166"/>
      <c r="BM36" s="257"/>
      <c r="BN36" s="258"/>
      <c r="BO36" s="258"/>
      <c r="BP36" s="258"/>
      <c r="BQ36" s="258"/>
      <c r="BR36" s="258"/>
      <c r="BS36" s="258"/>
      <c r="BT36" s="258"/>
      <c r="BU36" s="19" t="s">
        <v>22</v>
      </c>
      <c r="BV36" s="111"/>
    </row>
    <row r="37" spans="1:74" ht="14.25" thickBot="1">
      <c r="A37" s="200"/>
      <c r="B37" s="127"/>
      <c r="C37" s="57"/>
      <c r="D37" s="58"/>
      <c r="E37" s="58"/>
      <c r="F37" s="58"/>
      <c r="G37" s="58"/>
      <c r="H37" s="101"/>
      <c r="I37" s="103"/>
      <c r="J37" s="103"/>
      <c r="K37" s="103"/>
      <c r="L37" s="103"/>
      <c r="M37" s="14" t="s">
        <v>22</v>
      </c>
      <c r="N37" s="253"/>
      <c r="O37" s="254"/>
      <c r="P37" s="254"/>
      <c r="Q37" s="254"/>
      <c r="R37" s="254"/>
      <c r="S37" s="254"/>
      <c r="T37" s="254"/>
      <c r="U37" s="254"/>
      <c r="V37" s="254"/>
      <c r="W37" s="254"/>
      <c r="X37" s="254"/>
      <c r="Y37" s="254"/>
      <c r="Z37" s="254"/>
      <c r="AA37" s="90"/>
      <c r="AB37" s="91"/>
      <c r="AC37" s="91"/>
      <c r="AD37" s="91"/>
      <c r="AE37" s="91"/>
      <c r="AF37" s="91"/>
      <c r="AG37" s="91"/>
      <c r="AH37" s="92"/>
      <c r="AI37" s="101"/>
      <c r="AJ37" s="103">
        <f>ROUNDUP(IF(I36&lt;=20000,I36,IF(AND(20001&lt;=I36,I36&lt;=40000),I36*0.5+10000,IF(AND(40001&lt;=I36,I36&lt;=80000),I36*0.25+20000,40000))),0)</f>
        <v>0</v>
      </c>
      <c r="AK37" s="103"/>
      <c r="AL37" s="103"/>
      <c r="AM37" s="103"/>
      <c r="AN37" s="103"/>
      <c r="AO37" s="14" t="s">
        <v>22</v>
      </c>
      <c r="AQ37" s="200"/>
      <c r="AR37" s="238"/>
      <c r="AS37" s="239"/>
      <c r="AT37" s="239"/>
      <c r="AU37" s="239"/>
      <c r="AV37" s="240"/>
      <c r="AW37" s="238"/>
      <c r="AX37" s="239"/>
      <c r="AY37" s="239"/>
      <c r="AZ37" s="239"/>
      <c r="BA37" s="239"/>
      <c r="BB37" s="240"/>
      <c r="BC37" s="166"/>
      <c r="BD37" s="166"/>
      <c r="BE37" s="166"/>
      <c r="BF37" s="166"/>
      <c r="BG37" s="166"/>
      <c r="BH37" s="166"/>
      <c r="BI37" s="166"/>
      <c r="BJ37" s="166"/>
      <c r="BK37" s="166"/>
      <c r="BL37" s="166"/>
      <c r="BM37" s="257"/>
      <c r="BN37" s="70"/>
      <c r="BO37" s="70"/>
      <c r="BP37" s="70"/>
      <c r="BQ37" s="70"/>
      <c r="BR37" s="70"/>
      <c r="BS37" s="70"/>
      <c r="BT37" s="70"/>
      <c r="BU37" s="20"/>
      <c r="BV37" s="111"/>
    </row>
    <row r="38" spans="1:74" ht="14.25" thickTop="1">
      <c r="A38" s="200"/>
      <c r="B38" s="28" t="s">
        <v>43</v>
      </c>
      <c r="C38" s="140"/>
      <c r="D38" s="140"/>
      <c r="E38" s="140"/>
      <c r="F38" s="140"/>
      <c r="G38" s="140"/>
      <c r="H38" s="140"/>
      <c r="I38" s="51"/>
      <c r="J38" s="51"/>
      <c r="K38" s="51"/>
      <c r="L38" s="51"/>
      <c r="M38" s="51"/>
      <c r="N38" s="52"/>
      <c r="O38" s="52"/>
      <c r="P38" s="52"/>
      <c r="Q38" s="52"/>
      <c r="R38" s="52"/>
      <c r="S38" s="52"/>
      <c r="T38" s="52"/>
      <c r="U38" s="52"/>
      <c r="V38" s="52"/>
      <c r="W38" s="135"/>
      <c r="X38" s="136"/>
      <c r="Y38" s="136"/>
      <c r="Z38" s="136"/>
      <c r="AA38" s="146"/>
      <c r="AB38" s="147"/>
      <c r="AC38" s="141"/>
      <c r="AD38" s="141"/>
      <c r="AE38" s="141"/>
      <c r="AF38" s="141"/>
      <c r="AG38" s="129" t="s">
        <v>23</v>
      </c>
      <c r="AH38" s="130"/>
      <c r="AI38" s="130"/>
      <c r="AJ38" s="130"/>
      <c r="AK38" s="130"/>
      <c r="AL38" s="7" t="s">
        <v>22</v>
      </c>
      <c r="AM38" s="131"/>
      <c r="AN38" s="95"/>
      <c r="AO38" s="132"/>
      <c r="AQ38" s="200"/>
      <c r="AR38" s="183"/>
      <c r="AS38" s="236"/>
      <c r="AT38" s="236"/>
      <c r="AU38" s="236"/>
      <c r="AV38" s="237"/>
      <c r="AW38" s="183"/>
      <c r="AX38" s="236"/>
      <c r="AY38" s="236"/>
      <c r="AZ38" s="236"/>
      <c r="BA38" s="236"/>
      <c r="BB38" s="237"/>
      <c r="BC38" s="166"/>
      <c r="BD38" s="166"/>
      <c r="BE38" s="166"/>
      <c r="BF38" s="166"/>
      <c r="BG38" s="166"/>
      <c r="BH38" s="166"/>
      <c r="BI38" s="166"/>
      <c r="BJ38" s="166"/>
      <c r="BK38" s="166"/>
      <c r="BL38" s="166"/>
      <c r="BM38" s="257"/>
      <c r="BN38" s="258"/>
      <c r="BO38" s="258"/>
      <c r="BP38" s="258"/>
      <c r="BQ38" s="258"/>
      <c r="BR38" s="258"/>
      <c r="BS38" s="258"/>
      <c r="BT38" s="258"/>
      <c r="BU38" s="19"/>
      <c r="BV38" s="111"/>
    </row>
    <row r="39" spans="1:74">
      <c r="A39" s="200"/>
      <c r="B39" s="129"/>
      <c r="C39" s="51"/>
      <c r="D39" s="51"/>
      <c r="E39" s="51"/>
      <c r="F39" s="51"/>
      <c r="G39" s="51"/>
      <c r="H39" s="51"/>
      <c r="I39" s="51"/>
      <c r="J39" s="51"/>
      <c r="K39" s="51"/>
      <c r="L39" s="51"/>
      <c r="M39" s="51"/>
      <c r="N39" s="52"/>
      <c r="O39" s="52"/>
      <c r="P39" s="52"/>
      <c r="Q39" s="52"/>
      <c r="R39" s="52"/>
      <c r="S39" s="52"/>
      <c r="T39" s="52"/>
      <c r="U39" s="52"/>
      <c r="V39" s="52"/>
      <c r="W39" s="138" t="s">
        <v>51</v>
      </c>
      <c r="X39" s="139"/>
      <c r="Y39" s="155"/>
      <c r="Z39" s="155"/>
      <c r="AA39" s="155"/>
      <c r="AB39" s="156"/>
      <c r="AC39" s="52"/>
      <c r="AD39" s="52"/>
      <c r="AE39" s="52"/>
      <c r="AF39" s="52"/>
      <c r="AG39" s="69"/>
      <c r="AH39" s="70"/>
      <c r="AI39" s="70"/>
      <c r="AJ39" s="70"/>
      <c r="AK39" s="70"/>
      <c r="AL39" s="71"/>
      <c r="AM39" s="48"/>
      <c r="AN39" s="49"/>
      <c r="AO39" s="68"/>
      <c r="AQ39" s="200"/>
      <c r="AR39" s="238"/>
      <c r="AS39" s="239"/>
      <c r="AT39" s="239"/>
      <c r="AU39" s="239"/>
      <c r="AV39" s="240"/>
      <c r="AW39" s="238"/>
      <c r="AX39" s="239"/>
      <c r="AY39" s="239"/>
      <c r="AZ39" s="239"/>
      <c r="BA39" s="239"/>
      <c r="BB39" s="240"/>
      <c r="BC39" s="166"/>
      <c r="BD39" s="166"/>
      <c r="BE39" s="166"/>
      <c r="BF39" s="166"/>
      <c r="BG39" s="166"/>
      <c r="BH39" s="166"/>
      <c r="BI39" s="166"/>
      <c r="BJ39" s="166"/>
      <c r="BK39" s="166"/>
      <c r="BL39" s="166"/>
      <c r="BM39" s="257"/>
      <c r="BN39" s="70"/>
      <c r="BO39" s="70"/>
      <c r="BP39" s="70"/>
      <c r="BQ39" s="70"/>
      <c r="BR39" s="70"/>
      <c r="BS39" s="70"/>
      <c r="BT39" s="70"/>
      <c r="BU39" s="20"/>
      <c r="BV39" s="111"/>
    </row>
    <row r="40" spans="1:74">
      <c r="A40" s="200"/>
      <c r="B40" s="129"/>
      <c r="C40" s="51"/>
      <c r="D40" s="51"/>
      <c r="E40" s="51"/>
      <c r="F40" s="51"/>
      <c r="G40" s="51"/>
      <c r="H40" s="51"/>
      <c r="I40" s="51"/>
      <c r="J40" s="51"/>
      <c r="K40" s="51"/>
      <c r="L40" s="51"/>
      <c r="M40" s="51"/>
      <c r="N40" s="52"/>
      <c r="O40" s="52"/>
      <c r="P40" s="52"/>
      <c r="Q40" s="52"/>
      <c r="R40" s="52"/>
      <c r="S40" s="52"/>
      <c r="T40" s="52"/>
      <c r="U40" s="52"/>
      <c r="V40" s="52"/>
      <c r="W40" s="135"/>
      <c r="X40" s="136"/>
      <c r="Y40" s="136"/>
      <c r="Z40" s="136"/>
      <c r="AA40" s="136"/>
      <c r="AB40" s="137"/>
      <c r="AC40" s="52"/>
      <c r="AD40" s="52"/>
      <c r="AE40" s="52"/>
      <c r="AF40" s="52"/>
      <c r="AG40" s="53" t="s">
        <v>23</v>
      </c>
      <c r="AH40" s="54"/>
      <c r="AI40" s="54"/>
      <c r="AJ40" s="54"/>
      <c r="AK40" s="54"/>
      <c r="AL40" s="12" t="s">
        <v>22</v>
      </c>
      <c r="AM40" s="59"/>
      <c r="AN40" s="66"/>
      <c r="AO40" s="67"/>
      <c r="AP40" s="21"/>
      <c r="AQ40" s="200"/>
      <c r="AR40" s="183"/>
      <c r="AS40" s="236"/>
      <c r="AT40" s="236"/>
      <c r="AU40" s="236"/>
      <c r="AV40" s="237"/>
      <c r="AW40" s="183"/>
      <c r="AX40" s="236"/>
      <c r="AY40" s="236"/>
      <c r="AZ40" s="236"/>
      <c r="BA40" s="236"/>
      <c r="BB40" s="237"/>
      <c r="BC40" s="166"/>
      <c r="BD40" s="166"/>
      <c r="BE40" s="166"/>
      <c r="BF40" s="166"/>
      <c r="BG40" s="166"/>
      <c r="BH40" s="166"/>
      <c r="BI40" s="166"/>
      <c r="BJ40" s="166"/>
      <c r="BK40" s="166"/>
      <c r="BL40" s="166"/>
      <c r="BM40" s="257"/>
      <c r="BN40" s="258"/>
      <c r="BO40" s="258"/>
      <c r="BP40" s="258"/>
      <c r="BQ40" s="258"/>
      <c r="BR40" s="258"/>
      <c r="BS40" s="258"/>
      <c r="BT40" s="258"/>
      <c r="BU40" s="19"/>
    </row>
    <row r="41" spans="1:74">
      <c r="A41" s="200"/>
      <c r="B41" s="129"/>
      <c r="C41" s="51"/>
      <c r="D41" s="51"/>
      <c r="E41" s="51"/>
      <c r="F41" s="51"/>
      <c r="G41" s="51"/>
      <c r="H41" s="51"/>
      <c r="I41" s="51"/>
      <c r="J41" s="51"/>
      <c r="K41" s="51"/>
      <c r="L41" s="51"/>
      <c r="M41" s="51"/>
      <c r="N41" s="52"/>
      <c r="O41" s="52"/>
      <c r="P41" s="52"/>
      <c r="Q41" s="52"/>
      <c r="R41" s="52"/>
      <c r="S41" s="52"/>
      <c r="T41" s="52"/>
      <c r="U41" s="52"/>
      <c r="V41" s="52"/>
      <c r="W41" s="138" t="s">
        <v>51</v>
      </c>
      <c r="X41" s="139"/>
      <c r="Y41" s="155"/>
      <c r="Z41" s="155"/>
      <c r="AA41" s="155"/>
      <c r="AB41" s="156"/>
      <c r="AC41" s="52"/>
      <c r="AD41" s="52"/>
      <c r="AE41" s="52"/>
      <c r="AF41" s="52"/>
      <c r="AG41" s="69"/>
      <c r="AH41" s="70"/>
      <c r="AI41" s="70"/>
      <c r="AJ41" s="70"/>
      <c r="AK41" s="70"/>
      <c r="AL41" s="71"/>
      <c r="AM41" s="48"/>
      <c r="AN41" s="49"/>
      <c r="AO41" s="68"/>
      <c r="AP41" s="21"/>
      <c r="AQ41" s="200"/>
      <c r="AR41" s="238"/>
      <c r="AS41" s="239"/>
      <c r="AT41" s="239"/>
      <c r="AU41" s="239"/>
      <c r="AV41" s="240"/>
      <c r="AW41" s="238"/>
      <c r="AX41" s="239"/>
      <c r="AY41" s="239"/>
      <c r="AZ41" s="239"/>
      <c r="BA41" s="239"/>
      <c r="BB41" s="240"/>
      <c r="BC41" s="259"/>
      <c r="BD41" s="259"/>
      <c r="BE41" s="259"/>
      <c r="BF41" s="259"/>
      <c r="BG41" s="259"/>
      <c r="BH41" s="259"/>
      <c r="BI41" s="259"/>
      <c r="BJ41" s="259"/>
      <c r="BK41" s="259"/>
      <c r="BL41" s="259"/>
      <c r="BM41" s="260"/>
      <c r="BN41" s="144"/>
      <c r="BO41" s="144"/>
      <c r="BP41" s="144"/>
      <c r="BQ41" s="144"/>
      <c r="BR41" s="144"/>
      <c r="BS41" s="144"/>
      <c r="BT41" s="144"/>
      <c r="BU41" s="15"/>
    </row>
    <row r="42" spans="1:74">
      <c r="A42" s="200"/>
      <c r="B42" s="129"/>
      <c r="C42" s="51"/>
      <c r="D42" s="51"/>
      <c r="E42" s="51"/>
      <c r="F42" s="51"/>
      <c r="G42" s="51"/>
      <c r="H42" s="51"/>
      <c r="I42" s="51"/>
      <c r="J42" s="51"/>
      <c r="K42" s="51"/>
      <c r="L42" s="51"/>
      <c r="M42" s="51"/>
      <c r="N42" s="52"/>
      <c r="O42" s="52"/>
      <c r="P42" s="52"/>
      <c r="Q42" s="52"/>
      <c r="R42" s="52"/>
      <c r="S42" s="52"/>
      <c r="T42" s="52"/>
      <c r="U42" s="52"/>
      <c r="V42" s="52"/>
      <c r="W42" s="135"/>
      <c r="X42" s="136"/>
      <c r="Y42" s="136"/>
      <c r="Z42" s="136"/>
      <c r="AA42" s="136"/>
      <c r="AB42" s="137"/>
      <c r="AC42" s="52"/>
      <c r="AD42" s="52"/>
      <c r="AE42" s="52"/>
      <c r="AF42" s="52"/>
      <c r="AG42" s="53" t="s">
        <v>23</v>
      </c>
      <c r="AH42" s="54"/>
      <c r="AI42" s="54"/>
      <c r="AJ42" s="54"/>
      <c r="AK42" s="54"/>
      <c r="AL42" s="12" t="s">
        <v>22</v>
      </c>
      <c r="AM42" s="59"/>
      <c r="AN42" s="66"/>
      <c r="AO42" s="67"/>
      <c r="AP42" s="21"/>
      <c r="AQ42" s="200"/>
      <c r="AR42" s="183"/>
      <c r="AS42" s="236"/>
      <c r="AT42" s="236"/>
      <c r="AU42" s="236"/>
      <c r="AV42" s="237"/>
      <c r="AW42" s="183"/>
      <c r="AX42" s="236"/>
      <c r="AY42" s="236"/>
      <c r="AZ42" s="236"/>
      <c r="BA42" s="236"/>
      <c r="BB42" s="237"/>
      <c r="BC42" s="166"/>
      <c r="BD42" s="166"/>
      <c r="BE42" s="166"/>
      <c r="BF42" s="166"/>
      <c r="BG42" s="166"/>
      <c r="BH42" s="166"/>
      <c r="BI42" s="166"/>
      <c r="BJ42" s="166"/>
      <c r="BK42" s="166"/>
      <c r="BL42" s="166"/>
      <c r="BM42" s="257"/>
      <c r="BN42" s="258"/>
      <c r="BO42" s="258"/>
      <c r="BP42" s="258"/>
      <c r="BQ42" s="258"/>
      <c r="BR42" s="258"/>
      <c r="BS42" s="258"/>
      <c r="BT42" s="258"/>
      <c r="BU42" s="19"/>
    </row>
    <row r="43" spans="1:74" ht="14.25" thickBot="1">
      <c r="A43" s="200"/>
      <c r="B43" s="129"/>
      <c r="C43" s="113"/>
      <c r="D43" s="113"/>
      <c r="E43" s="113"/>
      <c r="F43" s="113"/>
      <c r="G43" s="113"/>
      <c r="H43" s="113"/>
      <c r="I43" s="51"/>
      <c r="J43" s="51"/>
      <c r="K43" s="51"/>
      <c r="L43" s="51"/>
      <c r="M43" s="51"/>
      <c r="N43" s="52"/>
      <c r="O43" s="52"/>
      <c r="P43" s="52"/>
      <c r="Q43" s="52"/>
      <c r="R43" s="52"/>
      <c r="S43" s="52"/>
      <c r="T43" s="52"/>
      <c r="U43" s="52"/>
      <c r="V43" s="52"/>
      <c r="W43" s="138" t="s">
        <v>51</v>
      </c>
      <c r="X43" s="139"/>
      <c r="Y43" s="155"/>
      <c r="Z43" s="155"/>
      <c r="AA43" s="155"/>
      <c r="AB43" s="156"/>
      <c r="AC43" s="52"/>
      <c r="AD43" s="52"/>
      <c r="AE43" s="52"/>
      <c r="AF43" s="52"/>
      <c r="AG43" s="69"/>
      <c r="AH43" s="70"/>
      <c r="AI43" s="70"/>
      <c r="AJ43" s="70"/>
      <c r="AK43" s="70"/>
      <c r="AL43" s="71"/>
      <c r="AM43" s="48"/>
      <c r="AN43" s="49"/>
      <c r="AO43" s="68"/>
      <c r="AP43" s="21"/>
      <c r="AQ43" s="200"/>
      <c r="AR43" s="238"/>
      <c r="AS43" s="239"/>
      <c r="AT43" s="239"/>
      <c r="AU43" s="239"/>
      <c r="AV43" s="240"/>
      <c r="AW43" s="238"/>
      <c r="AX43" s="239"/>
      <c r="AY43" s="239"/>
      <c r="AZ43" s="239"/>
      <c r="BA43" s="239"/>
      <c r="BB43" s="240"/>
      <c r="BC43" s="259"/>
      <c r="BD43" s="259"/>
      <c r="BE43" s="259"/>
      <c r="BF43" s="259"/>
      <c r="BG43" s="259"/>
      <c r="BH43" s="259"/>
      <c r="BI43" s="259"/>
      <c r="BJ43" s="259"/>
      <c r="BK43" s="259"/>
      <c r="BL43" s="259"/>
      <c r="BM43" s="260"/>
      <c r="BN43" s="144"/>
      <c r="BO43" s="144"/>
      <c r="BP43" s="144"/>
      <c r="BQ43" s="144"/>
      <c r="BR43" s="144"/>
      <c r="BS43" s="144"/>
      <c r="BT43" s="144"/>
      <c r="BU43" s="15"/>
    </row>
    <row r="44" spans="1:74" ht="14.25" thickTop="1">
      <c r="A44" s="200"/>
      <c r="B44" s="129"/>
      <c r="C44" s="55" t="s">
        <v>101</v>
      </c>
      <c r="D44" s="56"/>
      <c r="E44" s="56"/>
      <c r="F44" s="56"/>
      <c r="G44" s="56"/>
      <c r="H44" s="100" t="s">
        <v>44</v>
      </c>
      <c r="I44" s="102">
        <f>IF(AE38="新",AG39,0)+IF(AE40="新",AG41,0)+IF(AE42="新",AG43,0)</f>
        <v>0</v>
      </c>
      <c r="J44" s="102"/>
      <c r="K44" s="102"/>
      <c r="L44" s="102"/>
      <c r="M44" s="13"/>
      <c r="N44" s="104" t="s">
        <v>104</v>
      </c>
      <c r="O44" s="105"/>
      <c r="P44" s="105"/>
      <c r="Q44" s="105"/>
      <c r="R44" s="105"/>
      <c r="S44" s="105"/>
      <c r="T44" s="105"/>
      <c r="U44" s="105"/>
      <c r="V44" s="106"/>
      <c r="W44" s="59" t="s">
        <v>46</v>
      </c>
      <c r="X44" s="93" t="s">
        <v>28</v>
      </c>
      <c r="Y44" s="93"/>
      <c r="Z44" s="93"/>
      <c r="AA44" s="93"/>
      <c r="AB44" s="93"/>
      <c r="AC44" s="93"/>
      <c r="AD44" s="98"/>
      <c r="AE44" s="60" t="s">
        <v>49</v>
      </c>
      <c r="AF44" s="61"/>
      <c r="AG44" s="61"/>
      <c r="AH44" s="62"/>
      <c r="AI44" s="66" t="s">
        <v>50</v>
      </c>
      <c r="AJ44" s="93" t="s">
        <v>28</v>
      </c>
      <c r="AK44" s="93"/>
      <c r="AL44" s="93"/>
      <c r="AM44" s="93"/>
      <c r="AN44" s="93"/>
      <c r="AO44" s="94"/>
      <c r="AP44" s="21"/>
      <c r="AQ44" s="200"/>
      <c r="AR44" s="59" t="s">
        <v>95</v>
      </c>
      <c r="AS44" s="66"/>
      <c r="AT44" s="66"/>
      <c r="AU44" s="66"/>
      <c r="AV44" s="66"/>
      <c r="AW44" s="66"/>
      <c r="AX44" s="66"/>
      <c r="AY44" s="66"/>
      <c r="AZ44" s="66"/>
      <c r="BA44" s="66"/>
      <c r="BB44" s="66"/>
      <c r="BC44" s="66"/>
      <c r="BD44" s="66"/>
      <c r="BE44" s="66"/>
      <c r="BF44" s="66"/>
      <c r="BG44" s="66"/>
      <c r="BH44" s="66"/>
      <c r="BI44" s="66"/>
      <c r="BJ44" s="66"/>
      <c r="BK44" s="66"/>
      <c r="BL44" s="66"/>
      <c r="BM44" s="67"/>
      <c r="BN44" s="102">
        <f>SUM(BN36:BT43)</f>
        <v>0</v>
      </c>
      <c r="BO44" s="102"/>
      <c r="BP44" s="102"/>
      <c r="BQ44" s="102"/>
      <c r="BR44" s="102"/>
      <c r="BS44" s="102"/>
      <c r="BT44" s="102"/>
      <c r="BU44" s="13"/>
    </row>
    <row r="45" spans="1:74" ht="14.25" thickBot="1">
      <c r="A45" s="200"/>
      <c r="B45" s="129"/>
      <c r="C45" s="57"/>
      <c r="D45" s="58"/>
      <c r="E45" s="58"/>
      <c r="F45" s="58"/>
      <c r="G45" s="58"/>
      <c r="H45" s="101"/>
      <c r="I45" s="103"/>
      <c r="J45" s="103"/>
      <c r="K45" s="103"/>
      <c r="L45" s="103"/>
      <c r="M45" s="14" t="s">
        <v>22</v>
      </c>
      <c r="N45" s="107"/>
      <c r="O45" s="108"/>
      <c r="P45" s="108"/>
      <c r="Q45" s="108"/>
      <c r="R45" s="108"/>
      <c r="S45" s="108"/>
      <c r="T45" s="108"/>
      <c r="U45" s="108"/>
      <c r="V45" s="109"/>
      <c r="W45" s="48"/>
      <c r="X45" s="99">
        <f>ROUNDUP(IF(I44&lt;=20000,I44,IF(AND(20001&lt;=I44,I44&lt;=40000),I44*0.5+10000,IF(AND(40001&lt;=I44,I44&lt;=80000),I44*0.25+20000,40000))),0)</f>
        <v>0</v>
      </c>
      <c r="Y45" s="99"/>
      <c r="Z45" s="99"/>
      <c r="AA45" s="99"/>
      <c r="AB45" s="99"/>
      <c r="AC45" s="99"/>
      <c r="AD45" s="10" t="s">
        <v>22</v>
      </c>
      <c r="AE45" s="63"/>
      <c r="AF45" s="64"/>
      <c r="AG45" s="64"/>
      <c r="AH45" s="65"/>
      <c r="AI45" s="95"/>
      <c r="AJ45" s="133">
        <f>IF(X45+X47&gt;40000,40000,X45+X47)</f>
        <v>0</v>
      </c>
      <c r="AK45" s="133"/>
      <c r="AL45" s="133"/>
      <c r="AM45" s="133"/>
      <c r="AN45" s="133"/>
      <c r="AO45" s="15" t="s">
        <v>22</v>
      </c>
      <c r="AP45" s="21"/>
      <c r="AQ45" s="215"/>
      <c r="AR45" s="101"/>
      <c r="AS45" s="97"/>
      <c r="AT45" s="97"/>
      <c r="AU45" s="97"/>
      <c r="AV45" s="97"/>
      <c r="AW45" s="97"/>
      <c r="AX45" s="97"/>
      <c r="AY45" s="97"/>
      <c r="AZ45" s="97"/>
      <c r="BA45" s="97"/>
      <c r="BB45" s="97"/>
      <c r="BC45" s="97"/>
      <c r="BD45" s="97"/>
      <c r="BE45" s="97"/>
      <c r="BF45" s="97"/>
      <c r="BG45" s="97"/>
      <c r="BH45" s="97"/>
      <c r="BI45" s="97"/>
      <c r="BJ45" s="97"/>
      <c r="BK45" s="97"/>
      <c r="BL45" s="97"/>
      <c r="BM45" s="261"/>
      <c r="BN45" s="103"/>
      <c r="BO45" s="103"/>
      <c r="BP45" s="103"/>
      <c r="BQ45" s="103"/>
      <c r="BR45" s="103"/>
      <c r="BS45" s="103"/>
      <c r="BT45" s="103"/>
      <c r="BU45" s="14" t="s">
        <v>22</v>
      </c>
    </row>
    <row r="46" spans="1:74" ht="15" thickTop="1" thickBot="1">
      <c r="A46" s="200"/>
      <c r="B46" s="129"/>
      <c r="C46" s="55" t="s">
        <v>103</v>
      </c>
      <c r="D46" s="56"/>
      <c r="E46" s="56"/>
      <c r="F46" s="56"/>
      <c r="G46" s="56"/>
      <c r="H46" s="100" t="s">
        <v>45</v>
      </c>
      <c r="I46" s="102">
        <f>IF(AE38="旧",AG39,0)+IF(AE40="旧",AG41,0)+IF(AE42="旧",AG43,0)</f>
        <v>0</v>
      </c>
      <c r="J46" s="102"/>
      <c r="K46" s="102"/>
      <c r="L46" s="102"/>
      <c r="M46" s="13"/>
      <c r="N46" s="104" t="s">
        <v>121</v>
      </c>
      <c r="O46" s="105"/>
      <c r="P46" s="105"/>
      <c r="Q46" s="105"/>
      <c r="R46" s="105"/>
      <c r="S46" s="105"/>
      <c r="T46" s="105"/>
      <c r="U46" s="105"/>
      <c r="V46" s="106"/>
      <c r="W46" s="59" t="s">
        <v>47</v>
      </c>
      <c r="X46" s="93" t="s">
        <v>29</v>
      </c>
      <c r="Y46" s="93"/>
      <c r="Z46" s="93"/>
      <c r="AA46" s="93"/>
      <c r="AB46" s="93"/>
      <c r="AC46" s="93"/>
      <c r="AD46" s="93"/>
      <c r="AE46" s="87" t="s">
        <v>48</v>
      </c>
      <c r="AF46" s="88"/>
      <c r="AG46" s="88"/>
      <c r="AH46" s="89"/>
      <c r="AI46" s="96" t="s">
        <v>111</v>
      </c>
      <c r="AJ46" s="102">
        <f>MAX(AJ45,X47)</f>
        <v>0</v>
      </c>
      <c r="AK46" s="102"/>
      <c r="AL46" s="102"/>
      <c r="AM46" s="102"/>
      <c r="AN46" s="102"/>
      <c r="AO46" s="16"/>
      <c r="AP46" s="21"/>
      <c r="AQ46" s="21"/>
    </row>
    <row r="47" spans="1:74" ht="14.25" customHeight="1" thickTop="1" thickBot="1">
      <c r="A47" s="200"/>
      <c r="B47" s="129"/>
      <c r="C47" s="148"/>
      <c r="D47" s="149"/>
      <c r="E47" s="149"/>
      <c r="F47" s="149"/>
      <c r="G47" s="149"/>
      <c r="H47" s="131"/>
      <c r="I47" s="103"/>
      <c r="J47" s="103"/>
      <c r="K47" s="103"/>
      <c r="L47" s="103"/>
      <c r="M47" s="15" t="s">
        <v>22</v>
      </c>
      <c r="N47" s="150"/>
      <c r="O47" s="151"/>
      <c r="P47" s="151"/>
      <c r="Q47" s="151"/>
      <c r="R47" s="151"/>
      <c r="S47" s="151"/>
      <c r="T47" s="151"/>
      <c r="U47" s="151"/>
      <c r="V47" s="152"/>
      <c r="W47" s="131"/>
      <c r="X47" s="99">
        <f>ROUNDUP(IF(I46&lt;=25000,I46,IF(AND(25001&lt;=I46,I46&lt;=50000),I46*0.5+12500,IF(AND(50001&lt;=I46,I46&lt;=100000),I46*0.25+25000,50000))),0)</f>
        <v>0</v>
      </c>
      <c r="Y47" s="99"/>
      <c r="Z47" s="99"/>
      <c r="AA47" s="99"/>
      <c r="AB47" s="99"/>
      <c r="AC47" s="99"/>
      <c r="AD47" s="6" t="s">
        <v>22</v>
      </c>
      <c r="AE47" s="153"/>
      <c r="AF47" s="154"/>
      <c r="AG47" s="154"/>
      <c r="AH47" s="92"/>
      <c r="AI47" s="97"/>
      <c r="AJ47" s="103"/>
      <c r="AK47" s="103"/>
      <c r="AL47" s="103"/>
      <c r="AM47" s="103"/>
      <c r="AN47" s="103"/>
      <c r="AO47" s="14" t="s">
        <v>22</v>
      </c>
      <c r="AP47" s="21"/>
      <c r="AQ47" s="271" t="s">
        <v>96</v>
      </c>
      <c r="AR47" s="278" t="s">
        <v>97</v>
      </c>
      <c r="AS47" s="278"/>
      <c r="AT47" s="278"/>
      <c r="AU47" s="278"/>
      <c r="AV47" s="278"/>
      <c r="AW47" s="278"/>
      <c r="AX47" s="278"/>
      <c r="AY47" s="278"/>
      <c r="AZ47" s="278"/>
      <c r="BA47" s="278"/>
      <c r="BB47" s="278"/>
      <c r="BC47" s="278"/>
      <c r="BD47" s="278"/>
      <c r="BE47" s="278"/>
      <c r="BF47" s="278"/>
      <c r="BG47" s="278"/>
      <c r="BH47" s="278"/>
      <c r="BI47" s="278"/>
      <c r="BJ47" s="278"/>
      <c r="BK47" s="278"/>
      <c r="BL47" s="278"/>
      <c r="BM47" s="278"/>
      <c r="BN47" s="274" t="s">
        <v>98</v>
      </c>
      <c r="BO47" s="274"/>
      <c r="BP47" s="274"/>
      <c r="BQ47" s="274"/>
      <c r="BR47" s="274"/>
      <c r="BS47" s="274"/>
      <c r="BT47" s="274"/>
      <c r="BU47" s="275"/>
    </row>
    <row r="48" spans="1:74" ht="14.25" thickTop="1">
      <c r="A48" s="201"/>
      <c r="B48" s="227" t="s">
        <v>67</v>
      </c>
      <c r="C48" s="228"/>
      <c r="D48" s="228"/>
      <c r="E48" s="228"/>
      <c r="F48" s="228"/>
      <c r="G48" s="228"/>
      <c r="H48" s="228"/>
      <c r="I48" s="228"/>
      <c r="J48" s="228"/>
      <c r="K48" s="228"/>
      <c r="L48" s="228"/>
      <c r="M48" s="228"/>
      <c r="N48" s="228"/>
      <c r="O48" s="228"/>
      <c r="P48" s="228"/>
      <c r="Q48" s="228"/>
      <c r="R48" s="228" t="s">
        <v>78</v>
      </c>
      <c r="S48" s="228"/>
      <c r="T48" s="228"/>
      <c r="U48" s="228"/>
      <c r="V48" s="228"/>
      <c r="W48" s="228"/>
      <c r="X48" s="228"/>
      <c r="Y48" s="228"/>
      <c r="Z48" s="228"/>
      <c r="AA48" s="228"/>
      <c r="AB48" s="228"/>
      <c r="AC48" s="228"/>
      <c r="AD48" s="228"/>
      <c r="AE48" s="228"/>
      <c r="AF48" s="228"/>
      <c r="AG48" s="229"/>
      <c r="AH48" s="22"/>
      <c r="AI48" s="224" t="s">
        <v>12</v>
      </c>
      <c r="AJ48" s="224"/>
      <c r="AK48" s="224"/>
      <c r="AL48" s="224"/>
      <c r="AM48" s="224"/>
      <c r="AN48" s="224"/>
      <c r="AO48" s="13"/>
      <c r="AP48" s="21"/>
      <c r="AQ48" s="272"/>
      <c r="AR48" s="163"/>
      <c r="AS48" s="163"/>
      <c r="AT48" s="163"/>
      <c r="AU48" s="163"/>
      <c r="AV48" s="163"/>
      <c r="AW48" s="163"/>
      <c r="AX48" s="163"/>
      <c r="AY48" s="163"/>
      <c r="AZ48" s="163"/>
      <c r="BA48" s="163"/>
      <c r="BB48" s="163"/>
      <c r="BC48" s="163"/>
      <c r="BD48" s="163"/>
      <c r="BE48" s="163"/>
      <c r="BF48" s="163"/>
      <c r="BG48" s="163"/>
      <c r="BH48" s="163"/>
      <c r="BI48" s="163"/>
      <c r="BJ48" s="163"/>
      <c r="BK48" s="163"/>
      <c r="BL48" s="163"/>
      <c r="BM48" s="163"/>
      <c r="BN48" s="276"/>
      <c r="BO48" s="276"/>
      <c r="BP48" s="276"/>
      <c r="BQ48" s="276"/>
      <c r="BR48" s="276"/>
      <c r="BS48" s="276"/>
      <c r="BT48" s="276"/>
      <c r="BU48" s="277"/>
    </row>
    <row r="49" spans="1:73">
      <c r="A49" s="201"/>
      <c r="B49" s="233" t="s">
        <v>68</v>
      </c>
      <c r="C49" s="230"/>
      <c r="D49" s="230"/>
      <c r="E49" s="230"/>
      <c r="F49" s="230"/>
      <c r="G49" s="230"/>
      <c r="H49" s="230"/>
      <c r="I49" s="230"/>
      <c r="J49" s="230" t="s">
        <v>73</v>
      </c>
      <c r="K49" s="230"/>
      <c r="L49" s="230"/>
      <c r="M49" s="230"/>
      <c r="N49" s="230"/>
      <c r="O49" s="230"/>
      <c r="P49" s="230"/>
      <c r="Q49" s="230"/>
      <c r="R49" s="230" t="s">
        <v>79</v>
      </c>
      <c r="S49" s="230"/>
      <c r="T49" s="230"/>
      <c r="U49" s="230"/>
      <c r="V49" s="230"/>
      <c r="W49" s="230"/>
      <c r="X49" s="230"/>
      <c r="Y49" s="230"/>
      <c r="Z49" s="230" t="s">
        <v>84</v>
      </c>
      <c r="AA49" s="230"/>
      <c r="AB49" s="230"/>
      <c r="AC49" s="230"/>
      <c r="AD49" s="230"/>
      <c r="AE49" s="230"/>
      <c r="AF49" s="230"/>
      <c r="AG49" s="231"/>
      <c r="AH49" s="23"/>
      <c r="AI49" s="225" t="s">
        <v>108</v>
      </c>
      <c r="AJ49" s="225"/>
      <c r="AK49" s="225"/>
      <c r="AL49" s="225"/>
      <c r="AM49" s="225"/>
      <c r="AN49" s="225"/>
      <c r="AO49" s="15"/>
      <c r="AP49" s="21"/>
      <c r="AQ49" s="272"/>
      <c r="AR49" s="279" t="s">
        <v>99</v>
      </c>
      <c r="AS49" s="279"/>
      <c r="AT49" s="279"/>
      <c r="AU49" s="279"/>
      <c r="AV49" s="279"/>
      <c r="AW49" s="279"/>
      <c r="AX49" s="279"/>
      <c r="AY49" s="279"/>
      <c r="AZ49" s="279"/>
      <c r="BA49" s="279"/>
      <c r="BB49" s="279"/>
      <c r="BC49" s="279"/>
      <c r="BD49" s="279"/>
      <c r="BE49" s="279"/>
      <c r="BF49" s="279"/>
      <c r="BG49" s="279"/>
      <c r="BH49" s="279"/>
      <c r="BI49" s="279"/>
      <c r="BJ49" s="279"/>
      <c r="BK49" s="279"/>
      <c r="BL49" s="279"/>
      <c r="BM49" s="279"/>
      <c r="BN49" s="262"/>
      <c r="BO49" s="263"/>
      <c r="BP49" s="263"/>
      <c r="BQ49" s="263"/>
      <c r="BR49" s="263"/>
      <c r="BS49" s="263"/>
      <c r="BT49" s="263"/>
      <c r="BU49" s="24" t="s">
        <v>22</v>
      </c>
    </row>
    <row r="50" spans="1:73">
      <c r="A50" s="201"/>
      <c r="B50" s="234" t="s">
        <v>69</v>
      </c>
      <c r="C50" s="194"/>
      <c r="D50" s="194"/>
      <c r="E50" s="194"/>
      <c r="F50" s="194"/>
      <c r="G50" s="194"/>
      <c r="H50" s="194"/>
      <c r="I50" s="194"/>
      <c r="J50" s="194" t="s">
        <v>74</v>
      </c>
      <c r="K50" s="194"/>
      <c r="L50" s="194"/>
      <c r="M50" s="194"/>
      <c r="N50" s="194"/>
      <c r="O50" s="194"/>
      <c r="P50" s="194"/>
      <c r="Q50" s="194"/>
      <c r="R50" s="194" t="s">
        <v>80</v>
      </c>
      <c r="S50" s="194"/>
      <c r="T50" s="194"/>
      <c r="U50" s="194"/>
      <c r="V50" s="194"/>
      <c r="W50" s="194"/>
      <c r="X50" s="194"/>
      <c r="Y50" s="194"/>
      <c r="Z50" s="194" t="s">
        <v>85</v>
      </c>
      <c r="AA50" s="194"/>
      <c r="AB50" s="194"/>
      <c r="AC50" s="194"/>
      <c r="AD50" s="194"/>
      <c r="AE50" s="194"/>
      <c r="AF50" s="194"/>
      <c r="AG50" s="232"/>
      <c r="AH50" s="23"/>
      <c r="AI50" s="226" t="s">
        <v>13</v>
      </c>
      <c r="AJ50" s="226"/>
      <c r="AK50" s="226"/>
      <c r="AL50" s="226"/>
      <c r="AM50" s="226"/>
      <c r="AN50" s="226"/>
      <c r="AO50" s="15"/>
      <c r="AP50" s="21"/>
      <c r="AQ50" s="272"/>
      <c r="AR50" s="279" t="s">
        <v>105</v>
      </c>
      <c r="AS50" s="279"/>
      <c r="AT50" s="279"/>
      <c r="AU50" s="279"/>
      <c r="AV50" s="279"/>
      <c r="AW50" s="279"/>
      <c r="AX50" s="279"/>
      <c r="AY50" s="279"/>
      <c r="AZ50" s="279"/>
      <c r="BA50" s="279"/>
      <c r="BB50" s="279"/>
      <c r="BC50" s="279"/>
      <c r="BD50" s="279"/>
      <c r="BE50" s="279"/>
      <c r="BF50" s="279"/>
      <c r="BG50" s="279"/>
      <c r="BH50" s="279"/>
      <c r="BI50" s="279"/>
      <c r="BJ50" s="279"/>
      <c r="BK50" s="279"/>
      <c r="BL50" s="279"/>
      <c r="BM50" s="279"/>
      <c r="BN50" s="262"/>
      <c r="BO50" s="263"/>
      <c r="BP50" s="263"/>
      <c r="BQ50" s="263"/>
      <c r="BR50" s="263"/>
      <c r="BS50" s="263"/>
      <c r="BT50" s="263"/>
      <c r="BU50" s="24"/>
    </row>
    <row r="51" spans="1:73">
      <c r="A51" s="201"/>
      <c r="B51" s="234" t="s">
        <v>70</v>
      </c>
      <c r="C51" s="194"/>
      <c r="D51" s="194"/>
      <c r="E51" s="194"/>
      <c r="F51" s="194"/>
      <c r="G51" s="194"/>
      <c r="H51" s="194"/>
      <c r="I51" s="194"/>
      <c r="J51" s="194" t="s">
        <v>75</v>
      </c>
      <c r="K51" s="194"/>
      <c r="L51" s="194"/>
      <c r="M51" s="194"/>
      <c r="N51" s="194"/>
      <c r="O51" s="194"/>
      <c r="P51" s="194"/>
      <c r="Q51" s="194"/>
      <c r="R51" s="194" t="s">
        <v>81</v>
      </c>
      <c r="S51" s="194"/>
      <c r="T51" s="194"/>
      <c r="U51" s="194"/>
      <c r="V51" s="194"/>
      <c r="W51" s="194"/>
      <c r="X51" s="194"/>
      <c r="Y51" s="194"/>
      <c r="Z51" s="194" t="s">
        <v>86</v>
      </c>
      <c r="AA51" s="194"/>
      <c r="AB51" s="194"/>
      <c r="AC51" s="194"/>
      <c r="AD51" s="194"/>
      <c r="AE51" s="194"/>
      <c r="AF51" s="194"/>
      <c r="AG51" s="232"/>
      <c r="AH51" s="197">
        <f>IF(AJ26+AJ37+AJ46&lt;=120000,AJ26+AJ37+AJ46,120000)</f>
        <v>0</v>
      </c>
      <c r="AI51" s="133"/>
      <c r="AJ51" s="133"/>
      <c r="AK51" s="133"/>
      <c r="AL51" s="133"/>
      <c r="AM51" s="133"/>
      <c r="AN51" s="133"/>
      <c r="AO51" s="15"/>
      <c r="AP51" s="21"/>
      <c r="AQ51" s="272"/>
      <c r="AR51" s="279" t="s">
        <v>106</v>
      </c>
      <c r="AS51" s="279"/>
      <c r="AT51" s="279"/>
      <c r="AU51" s="279"/>
      <c r="AV51" s="279"/>
      <c r="AW51" s="279"/>
      <c r="AX51" s="279"/>
      <c r="AY51" s="279"/>
      <c r="AZ51" s="279"/>
      <c r="BA51" s="279"/>
      <c r="BB51" s="279"/>
      <c r="BC51" s="279"/>
      <c r="BD51" s="279"/>
      <c r="BE51" s="279"/>
      <c r="BF51" s="279"/>
      <c r="BG51" s="279"/>
      <c r="BH51" s="279"/>
      <c r="BI51" s="279"/>
      <c r="BJ51" s="279"/>
      <c r="BK51" s="279"/>
      <c r="BL51" s="279"/>
      <c r="BM51" s="279"/>
      <c r="BN51" s="262"/>
      <c r="BO51" s="263"/>
      <c r="BP51" s="263"/>
      <c r="BQ51" s="263"/>
      <c r="BR51" s="263"/>
      <c r="BS51" s="263"/>
      <c r="BT51" s="263"/>
      <c r="BU51" s="24"/>
    </row>
    <row r="52" spans="1:73" ht="14.25" thickBot="1">
      <c r="A52" s="201"/>
      <c r="B52" s="234" t="s">
        <v>71</v>
      </c>
      <c r="C52" s="194"/>
      <c r="D52" s="194"/>
      <c r="E52" s="194"/>
      <c r="F52" s="194"/>
      <c r="G52" s="194"/>
      <c r="H52" s="194"/>
      <c r="I52" s="194"/>
      <c r="J52" s="194" t="s">
        <v>76</v>
      </c>
      <c r="K52" s="194"/>
      <c r="L52" s="194"/>
      <c r="M52" s="194"/>
      <c r="N52" s="194"/>
      <c r="O52" s="194"/>
      <c r="P52" s="194"/>
      <c r="Q52" s="194"/>
      <c r="R52" s="194" t="s">
        <v>82</v>
      </c>
      <c r="S52" s="194"/>
      <c r="T52" s="194"/>
      <c r="U52" s="194"/>
      <c r="V52" s="194"/>
      <c r="W52" s="194"/>
      <c r="X52" s="194"/>
      <c r="Y52" s="194"/>
      <c r="Z52" s="194" t="s">
        <v>87</v>
      </c>
      <c r="AA52" s="194"/>
      <c r="AB52" s="194"/>
      <c r="AC52" s="194"/>
      <c r="AD52" s="194"/>
      <c r="AE52" s="194"/>
      <c r="AF52" s="194"/>
      <c r="AG52" s="232"/>
      <c r="AH52" s="197"/>
      <c r="AI52" s="133"/>
      <c r="AJ52" s="133"/>
      <c r="AK52" s="133"/>
      <c r="AL52" s="133"/>
      <c r="AM52" s="133"/>
      <c r="AN52" s="133"/>
      <c r="AO52" s="15"/>
      <c r="AP52" s="21"/>
      <c r="AQ52" s="272"/>
      <c r="AR52" s="279" t="s">
        <v>100</v>
      </c>
      <c r="AS52" s="279"/>
      <c r="AT52" s="279"/>
      <c r="AU52" s="279"/>
      <c r="AV52" s="279"/>
      <c r="AW52" s="279"/>
      <c r="AX52" s="279"/>
      <c r="AY52" s="279"/>
      <c r="AZ52" s="279"/>
      <c r="BA52" s="279"/>
      <c r="BB52" s="279"/>
      <c r="BC52" s="279"/>
      <c r="BD52" s="279"/>
      <c r="BE52" s="279"/>
      <c r="BF52" s="279"/>
      <c r="BG52" s="279"/>
      <c r="BH52" s="279"/>
      <c r="BI52" s="279"/>
      <c r="BJ52" s="279"/>
      <c r="BK52" s="279"/>
      <c r="BL52" s="279"/>
      <c r="BM52" s="279"/>
      <c r="BN52" s="264"/>
      <c r="BO52" s="258"/>
      <c r="BP52" s="258"/>
      <c r="BQ52" s="258"/>
      <c r="BR52" s="258"/>
      <c r="BS52" s="258"/>
      <c r="BT52" s="258"/>
      <c r="BU52" s="19"/>
    </row>
    <row r="53" spans="1:73" ht="15" thickTop="1" thickBot="1">
      <c r="A53" s="202"/>
      <c r="B53" s="235" t="s">
        <v>72</v>
      </c>
      <c r="C53" s="222"/>
      <c r="D53" s="222"/>
      <c r="E53" s="222"/>
      <c r="F53" s="222"/>
      <c r="G53" s="222"/>
      <c r="H53" s="222"/>
      <c r="I53" s="222"/>
      <c r="J53" s="222" t="s">
        <v>77</v>
      </c>
      <c r="K53" s="222"/>
      <c r="L53" s="222"/>
      <c r="M53" s="222"/>
      <c r="N53" s="222"/>
      <c r="O53" s="222"/>
      <c r="P53" s="222"/>
      <c r="Q53" s="222"/>
      <c r="R53" s="222" t="s">
        <v>83</v>
      </c>
      <c r="S53" s="222"/>
      <c r="T53" s="222"/>
      <c r="U53" s="222"/>
      <c r="V53" s="222"/>
      <c r="W53" s="222"/>
      <c r="X53" s="222"/>
      <c r="Y53" s="222"/>
      <c r="Z53" s="222" t="s">
        <v>88</v>
      </c>
      <c r="AA53" s="222"/>
      <c r="AB53" s="222"/>
      <c r="AC53" s="222"/>
      <c r="AD53" s="222"/>
      <c r="AE53" s="222"/>
      <c r="AF53" s="222"/>
      <c r="AG53" s="223"/>
      <c r="AH53" s="198"/>
      <c r="AI53" s="103"/>
      <c r="AJ53" s="103"/>
      <c r="AK53" s="103"/>
      <c r="AL53" s="103"/>
      <c r="AM53" s="103"/>
      <c r="AN53" s="103"/>
      <c r="AO53" s="14" t="s">
        <v>22</v>
      </c>
      <c r="AP53" s="21"/>
      <c r="AQ53" s="273"/>
      <c r="AR53" s="280" t="s">
        <v>95</v>
      </c>
      <c r="AS53" s="280"/>
      <c r="AT53" s="280"/>
      <c r="AU53" s="280"/>
      <c r="AV53" s="280"/>
      <c r="AW53" s="280"/>
      <c r="AX53" s="280"/>
      <c r="AY53" s="280"/>
      <c r="AZ53" s="280"/>
      <c r="BA53" s="280"/>
      <c r="BB53" s="280"/>
      <c r="BC53" s="280"/>
      <c r="BD53" s="280"/>
      <c r="BE53" s="280"/>
      <c r="BF53" s="280"/>
      <c r="BG53" s="280"/>
      <c r="BH53" s="280"/>
      <c r="BI53" s="280"/>
      <c r="BJ53" s="280"/>
      <c r="BK53" s="280"/>
      <c r="BL53" s="280"/>
      <c r="BM53" s="281"/>
      <c r="BN53" s="265">
        <f>SUM(BN49:BT52)</f>
        <v>0</v>
      </c>
      <c r="BO53" s="266"/>
      <c r="BP53" s="266"/>
      <c r="BQ53" s="266"/>
      <c r="BR53" s="266"/>
      <c r="BS53" s="266"/>
      <c r="BT53" s="266"/>
      <c r="BU53" s="25" t="s">
        <v>22</v>
      </c>
    </row>
    <row r="54" spans="1:73" ht="14.25" thickTop="1">
      <c r="B54" s="1" t="s">
        <v>89</v>
      </c>
      <c r="AP54" s="21"/>
      <c r="AQ54" s="21"/>
    </row>
    <row r="55" spans="1:73">
      <c r="AP55" s="21"/>
      <c r="AQ55" s="21"/>
    </row>
    <row r="56" spans="1:73">
      <c r="AP56" s="21"/>
      <c r="AQ56" s="21"/>
    </row>
    <row r="57" spans="1:73">
      <c r="AP57" s="21"/>
      <c r="AQ57" s="21"/>
    </row>
    <row r="58" spans="1:73">
      <c r="AP58" s="21"/>
      <c r="AQ58" s="21"/>
    </row>
    <row r="59" spans="1:73">
      <c r="AP59" s="21"/>
      <c r="AQ59" s="21"/>
    </row>
    <row r="60" spans="1:73">
      <c r="AP60" s="21"/>
      <c r="AQ60" s="21"/>
    </row>
    <row r="61" spans="1:73">
      <c r="AP61" s="21"/>
      <c r="AQ61" s="21"/>
    </row>
    <row r="62" spans="1:73">
      <c r="AP62" s="21"/>
      <c r="AQ62" s="21"/>
    </row>
    <row r="63" spans="1:73">
      <c r="AP63" s="21"/>
      <c r="AQ63" s="21"/>
    </row>
    <row r="64" spans="1:73">
      <c r="AP64" s="21"/>
      <c r="AQ64" s="21"/>
    </row>
    <row r="65" spans="42:43">
      <c r="AP65" s="21"/>
      <c r="AQ65" s="21"/>
    </row>
    <row r="66" spans="42:43">
      <c r="AP66" s="21"/>
      <c r="AQ66" s="21"/>
    </row>
    <row r="67" spans="42:43">
      <c r="AP67" s="21"/>
      <c r="AQ67" s="21"/>
    </row>
    <row r="68" spans="42:43">
      <c r="AP68" s="21"/>
      <c r="AQ68" s="21"/>
    </row>
    <row r="69" spans="42:43">
      <c r="AP69" s="21"/>
      <c r="AQ69" s="21"/>
    </row>
    <row r="70" spans="42:43">
      <c r="AP70" s="21"/>
      <c r="AQ70" s="21"/>
    </row>
    <row r="71" spans="42:43">
      <c r="AP71" s="21"/>
      <c r="AQ71" s="21"/>
    </row>
    <row r="72" spans="42:43">
      <c r="AP72" s="21"/>
      <c r="AQ72" s="21"/>
    </row>
    <row r="73" spans="42:43">
      <c r="AP73" s="21"/>
      <c r="AQ73" s="21"/>
    </row>
    <row r="74" spans="42:43">
      <c r="AP74" s="21"/>
      <c r="AQ74" s="21"/>
    </row>
    <row r="75" spans="42:43">
      <c r="AP75" s="21"/>
      <c r="AQ75" s="21"/>
    </row>
    <row r="76" spans="42:43">
      <c r="AP76" s="21"/>
      <c r="AQ76" s="21"/>
    </row>
  </sheetData>
  <sheetProtection algorithmName="SHA-512" hashValue="w0GHP9U/kttZKQS+xlc2oShmZCgq+uBgt55iraJueWQEDbAHEKpk1HFgDGU8WueXj6dGYvlvR6RD55B+6tJ+hQ==" saltValue="XvjXh2szVsWbomEXs41WOQ==" spinCount="100000" sheet="1" selectLockedCells="1"/>
  <mergeCells count="358">
    <mergeCell ref="BJ3:BO3"/>
    <mergeCell ref="AP4:BH5"/>
    <mergeCell ref="I11:M11"/>
    <mergeCell ref="I12:M12"/>
    <mergeCell ref="AC12:AD13"/>
    <mergeCell ref="AP3:BH3"/>
    <mergeCell ref="AP6:BH8"/>
    <mergeCell ref="A1:BV2"/>
    <mergeCell ref="AD5:AE6"/>
    <mergeCell ref="AF5:AG6"/>
    <mergeCell ref="AH5:AI6"/>
    <mergeCell ref="AJ5:AK6"/>
    <mergeCell ref="L3:AK4"/>
    <mergeCell ref="AL6:AO8"/>
    <mergeCell ref="AL3:AO5"/>
    <mergeCell ref="V5:W6"/>
    <mergeCell ref="X5:Y6"/>
    <mergeCell ref="Z5:AA6"/>
    <mergeCell ref="AB5:AC6"/>
    <mergeCell ref="L7:AK8"/>
    <mergeCell ref="A3:E3"/>
    <mergeCell ref="A8:E8"/>
    <mergeCell ref="A4:E7"/>
    <mergeCell ref="F3:K3"/>
    <mergeCell ref="F4:K4"/>
    <mergeCell ref="F5:K5"/>
    <mergeCell ref="F6:K6"/>
    <mergeCell ref="BN49:BT49"/>
    <mergeCell ref="BN50:BT50"/>
    <mergeCell ref="BN51:BT51"/>
    <mergeCell ref="BN52:BT52"/>
    <mergeCell ref="BN53:BT53"/>
    <mergeCell ref="L5:M6"/>
    <mergeCell ref="N5:O6"/>
    <mergeCell ref="P5:Q6"/>
    <mergeCell ref="R5:S6"/>
    <mergeCell ref="T5:U6"/>
    <mergeCell ref="AQ47:AQ53"/>
    <mergeCell ref="BN47:BU48"/>
    <mergeCell ref="AR47:BM48"/>
    <mergeCell ref="AR49:BM49"/>
    <mergeCell ref="AR50:BM50"/>
    <mergeCell ref="AR51:BM51"/>
    <mergeCell ref="AR52:BM52"/>
    <mergeCell ref="AR53:BM53"/>
    <mergeCell ref="AQ34:AQ45"/>
    <mergeCell ref="AR42:AV43"/>
    <mergeCell ref="AW42:BB43"/>
    <mergeCell ref="BC42:BJ43"/>
    <mergeCell ref="BK42:BM43"/>
    <mergeCell ref="BN42:BT43"/>
    <mergeCell ref="BN38:BT39"/>
    <mergeCell ref="BC40:BJ41"/>
    <mergeCell ref="BK40:BM41"/>
    <mergeCell ref="BN40:BT41"/>
    <mergeCell ref="AR44:BM45"/>
    <mergeCell ref="BN44:BT45"/>
    <mergeCell ref="BC34:BM34"/>
    <mergeCell ref="BC35:BJ35"/>
    <mergeCell ref="BK35:BM35"/>
    <mergeCell ref="BN34:BU35"/>
    <mergeCell ref="BC36:BJ37"/>
    <mergeCell ref="BK36:BM37"/>
    <mergeCell ref="BN36:BT37"/>
    <mergeCell ref="BC38:BJ39"/>
    <mergeCell ref="BK38:BM39"/>
    <mergeCell ref="AR36:AV37"/>
    <mergeCell ref="AW36:BB37"/>
    <mergeCell ref="AR38:AV39"/>
    <mergeCell ref="AW38:BB39"/>
    <mergeCell ref="AR40:AV41"/>
    <mergeCell ref="AW40:BB41"/>
    <mergeCell ref="AR34:AV35"/>
    <mergeCell ref="AW34:BB35"/>
    <mergeCell ref="Z52:AG52"/>
    <mergeCell ref="W42:AB42"/>
    <mergeCell ref="W43:X43"/>
    <mergeCell ref="Y43:AB43"/>
    <mergeCell ref="AJ36:AO36"/>
    <mergeCell ref="AJ37:AN37"/>
    <mergeCell ref="AA36:AH37"/>
    <mergeCell ref="N36:Z37"/>
    <mergeCell ref="Y39:AB39"/>
    <mergeCell ref="N38:O39"/>
    <mergeCell ref="P38:V39"/>
    <mergeCell ref="R53:Y53"/>
    <mergeCell ref="Z53:AG53"/>
    <mergeCell ref="AI48:AN48"/>
    <mergeCell ref="AI49:AN49"/>
    <mergeCell ref="AI50:AN50"/>
    <mergeCell ref="AH51:AN53"/>
    <mergeCell ref="J53:Q53"/>
    <mergeCell ref="B48:Q48"/>
    <mergeCell ref="R48:AG48"/>
    <mergeCell ref="R49:Y49"/>
    <mergeCell ref="Z49:AG49"/>
    <mergeCell ref="R50:Y50"/>
    <mergeCell ref="Z50:AG50"/>
    <mergeCell ref="R51:Y51"/>
    <mergeCell ref="Z51:AG51"/>
    <mergeCell ref="R52:Y52"/>
    <mergeCell ref="B49:I49"/>
    <mergeCell ref="B50:I50"/>
    <mergeCell ref="B51:I51"/>
    <mergeCell ref="B52:I52"/>
    <mergeCell ref="B53:I53"/>
    <mergeCell ref="J49:Q49"/>
    <mergeCell ref="J50:Q50"/>
    <mergeCell ref="J51:Q51"/>
    <mergeCell ref="J52:Q52"/>
    <mergeCell ref="BM30:BM32"/>
    <mergeCell ref="BN30:BT30"/>
    <mergeCell ref="BN31:BT32"/>
    <mergeCell ref="A10:A53"/>
    <mergeCell ref="BF29:BN29"/>
    <mergeCell ref="BD27:BD29"/>
    <mergeCell ref="AX27:BC27"/>
    <mergeCell ref="AV27:AW29"/>
    <mergeCell ref="AX28:BB29"/>
    <mergeCell ref="AR27:AT32"/>
    <mergeCell ref="AQ10:AQ32"/>
    <mergeCell ref="BO27:BT27"/>
    <mergeCell ref="BO28:BS29"/>
    <mergeCell ref="BF27:BN27"/>
    <mergeCell ref="BF28:BN28"/>
    <mergeCell ref="BL21:BR22"/>
    <mergeCell ref="AR23:BM24"/>
    <mergeCell ref="AR25:BM26"/>
    <mergeCell ref="BN23:BO24"/>
    <mergeCell ref="BN25:BO26"/>
    <mergeCell ref="BP23:BT24"/>
    <mergeCell ref="BP25:BT26"/>
    <mergeCell ref="AW17:AZ19"/>
    <mergeCell ref="BC16:BF16"/>
    <mergeCell ref="BG16:BH16"/>
    <mergeCell ref="BA17:BB19"/>
    <mergeCell ref="BI17:BK19"/>
    <mergeCell ref="BL17:BR17"/>
    <mergeCell ref="BS17:BU19"/>
    <mergeCell ref="BL18:BR19"/>
    <mergeCell ref="AR20:AV22"/>
    <mergeCell ref="AW20:AZ22"/>
    <mergeCell ref="BA20:BB22"/>
    <mergeCell ref="BI20:BK22"/>
    <mergeCell ref="BL20:BR20"/>
    <mergeCell ref="BS20:BU22"/>
    <mergeCell ref="AR17:AV19"/>
    <mergeCell ref="BC17:BH18"/>
    <mergeCell ref="BC19:BF19"/>
    <mergeCell ref="BG19:BH19"/>
    <mergeCell ref="BC20:BH21"/>
    <mergeCell ref="BC22:BF22"/>
    <mergeCell ref="BG22:BH22"/>
    <mergeCell ref="AE46:AH47"/>
    <mergeCell ref="AI46:AI47"/>
    <mergeCell ref="AJ46:AN47"/>
    <mergeCell ref="X47:AC47"/>
    <mergeCell ref="Y41:AB41"/>
    <mergeCell ref="BI10:BK13"/>
    <mergeCell ref="BL10:BR13"/>
    <mergeCell ref="BS10:BU13"/>
    <mergeCell ref="BS14:BU16"/>
    <mergeCell ref="AW14:AZ16"/>
    <mergeCell ref="BA14:BB16"/>
    <mergeCell ref="AR14:AV16"/>
    <mergeCell ref="AW11:AZ11"/>
    <mergeCell ref="AW12:AZ12"/>
    <mergeCell ref="BA10:BB13"/>
    <mergeCell ref="BC10:BH11"/>
    <mergeCell ref="BC12:BF13"/>
    <mergeCell ref="BG12:BH13"/>
    <mergeCell ref="BI14:BK16"/>
    <mergeCell ref="BL14:BR14"/>
    <mergeCell ref="BL15:BR16"/>
    <mergeCell ref="AR11:AV11"/>
    <mergeCell ref="AR12:AV12"/>
    <mergeCell ref="BC14:BH15"/>
    <mergeCell ref="AC34:AD35"/>
    <mergeCell ref="AE34:AF35"/>
    <mergeCell ref="AG34:AK34"/>
    <mergeCell ref="AM34:AO35"/>
    <mergeCell ref="AG35:AL35"/>
    <mergeCell ref="B38:B47"/>
    <mergeCell ref="W38:AB38"/>
    <mergeCell ref="W39:X39"/>
    <mergeCell ref="AE44:AH45"/>
    <mergeCell ref="AI44:AI45"/>
    <mergeCell ref="AJ44:AO44"/>
    <mergeCell ref="X45:AC45"/>
    <mergeCell ref="AJ45:AN45"/>
    <mergeCell ref="C46:G47"/>
    <mergeCell ref="H46:H47"/>
    <mergeCell ref="I46:L47"/>
    <mergeCell ref="N46:V47"/>
    <mergeCell ref="W46:W47"/>
    <mergeCell ref="AE42:AF43"/>
    <mergeCell ref="AG42:AK42"/>
    <mergeCell ref="AM42:AO43"/>
    <mergeCell ref="AG43:AL43"/>
    <mergeCell ref="C44:G45"/>
    <mergeCell ref="X46:AD46"/>
    <mergeCell ref="AG40:AK40"/>
    <mergeCell ref="AM40:AO41"/>
    <mergeCell ref="AG41:AL41"/>
    <mergeCell ref="AC38:AD39"/>
    <mergeCell ref="AE38:AF39"/>
    <mergeCell ref="AG38:AK38"/>
    <mergeCell ref="AM38:AO39"/>
    <mergeCell ref="AG39:AL39"/>
    <mergeCell ref="AI36:AI37"/>
    <mergeCell ref="AE40:AF41"/>
    <mergeCell ref="C34:H35"/>
    <mergeCell ref="I34:M35"/>
    <mergeCell ref="N34:O35"/>
    <mergeCell ref="P34:V35"/>
    <mergeCell ref="W34:AB35"/>
    <mergeCell ref="H44:H45"/>
    <mergeCell ref="I44:L45"/>
    <mergeCell ref="N44:V45"/>
    <mergeCell ref="W44:W45"/>
    <mergeCell ref="X44:AD44"/>
    <mergeCell ref="C42:H43"/>
    <mergeCell ref="I42:M43"/>
    <mergeCell ref="N42:O43"/>
    <mergeCell ref="P42:V43"/>
    <mergeCell ref="AC42:AD43"/>
    <mergeCell ref="C40:H41"/>
    <mergeCell ref="I40:M41"/>
    <mergeCell ref="N40:O41"/>
    <mergeCell ref="P40:V41"/>
    <mergeCell ref="AC40:AD41"/>
    <mergeCell ref="W40:AB40"/>
    <mergeCell ref="W41:X41"/>
    <mergeCell ref="C38:H39"/>
    <mergeCell ref="I38:M39"/>
    <mergeCell ref="AG30:AK30"/>
    <mergeCell ref="AM30:AO31"/>
    <mergeCell ref="AG31:AL31"/>
    <mergeCell ref="C32:H33"/>
    <mergeCell ref="I32:M33"/>
    <mergeCell ref="N32:O33"/>
    <mergeCell ref="P32:V33"/>
    <mergeCell ref="W32:AB33"/>
    <mergeCell ref="AE32:AF33"/>
    <mergeCell ref="AG32:AK32"/>
    <mergeCell ref="AM32:AO33"/>
    <mergeCell ref="AG33:AL33"/>
    <mergeCell ref="AC32:AD33"/>
    <mergeCell ref="C36:G37"/>
    <mergeCell ref="H36:H37"/>
    <mergeCell ref="I36:L37"/>
    <mergeCell ref="AM18:AO19"/>
    <mergeCell ref="AG19:AL19"/>
    <mergeCell ref="B28:B37"/>
    <mergeCell ref="C30:H31"/>
    <mergeCell ref="I30:M31"/>
    <mergeCell ref="N30:O31"/>
    <mergeCell ref="P30:V31"/>
    <mergeCell ref="W30:AB31"/>
    <mergeCell ref="C18:H19"/>
    <mergeCell ref="I18:M19"/>
    <mergeCell ref="N18:O19"/>
    <mergeCell ref="P18:V19"/>
    <mergeCell ref="W18:AB19"/>
    <mergeCell ref="AC18:AD19"/>
    <mergeCell ref="W28:AB29"/>
    <mergeCell ref="AC28:AD29"/>
    <mergeCell ref="AE28:AF29"/>
    <mergeCell ref="AG28:AK28"/>
    <mergeCell ref="AM28:AO29"/>
    <mergeCell ref="AG29:AL29"/>
    <mergeCell ref="AJ25:AN25"/>
    <mergeCell ref="AJ26:AN27"/>
    <mergeCell ref="AC30:AD31"/>
    <mergeCell ref="AE30:AF31"/>
    <mergeCell ref="BV10:BV39"/>
    <mergeCell ref="C28:H29"/>
    <mergeCell ref="I28:M29"/>
    <mergeCell ref="N28:O29"/>
    <mergeCell ref="P28:V29"/>
    <mergeCell ref="AC22:AD23"/>
    <mergeCell ref="AE22:AF23"/>
    <mergeCell ref="AG22:AK22"/>
    <mergeCell ref="AM22:AO23"/>
    <mergeCell ref="AG23:AL23"/>
    <mergeCell ref="AC20:AD21"/>
    <mergeCell ref="AE20:AF21"/>
    <mergeCell ref="AG20:AK20"/>
    <mergeCell ref="AM20:AO21"/>
    <mergeCell ref="AG21:AL21"/>
    <mergeCell ref="C22:H23"/>
    <mergeCell ref="I22:M23"/>
    <mergeCell ref="N22:O23"/>
    <mergeCell ref="P22:V23"/>
    <mergeCell ref="AG18:AK18"/>
    <mergeCell ref="AM10:AO13"/>
    <mergeCell ref="F7:K7"/>
    <mergeCell ref="F8:K8"/>
    <mergeCell ref="AE26:AH27"/>
    <mergeCell ref="AJ24:AO24"/>
    <mergeCell ref="AI24:AI25"/>
    <mergeCell ref="AI26:AI27"/>
    <mergeCell ref="X24:AD24"/>
    <mergeCell ref="X26:AD26"/>
    <mergeCell ref="X25:AC25"/>
    <mergeCell ref="X27:AC27"/>
    <mergeCell ref="C26:G27"/>
    <mergeCell ref="H24:H25"/>
    <mergeCell ref="H26:H27"/>
    <mergeCell ref="I24:L25"/>
    <mergeCell ref="I26:L27"/>
    <mergeCell ref="N24:V25"/>
    <mergeCell ref="N26:V27"/>
    <mergeCell ref="AM16:AO17"/>
    <mergeCell ref="AG17:AL17"/>
    <mergeCell ref="C20:H21"/>
    <mergeCell ref="I20:M21"/>
    <mergeCell ref="N20:O21"/>
    <mergeCell ref="P20:V21"/>
    <mergeCell ref="W20:AB21"/>
    <mergeCell ref="AM14:AO15"/>
    <mergeCell ref="AG14:AK14"/>
    <mergeCell ref="AG15:AL15"/>
    <mergeCell ref="N12:O12"/>
    <mergeCell ref="N13:O13"/>
    <mergeCell ref="P11:V11"/>
    <mergeCell ref="P12:V12"/>
    <mergeCell ref="W10:AD11"/>
    <mergeCell ref="W12:AB13"/>
    <mergeCell ref="AE14:AF15"/>
    <mergeCell ref="AC14:AD15"/>
    <mergeCell ref="W14:AB15"/>
    <mergeCell ref="P14:V15"/>
    <mergeCell ref="N14:O15"/>
    <mergeCell ref="B14:B27"/>
    <mergeCell ref="C11:G11"/>
    <mergeCell ref="C12:G12"/>
    <mergeCell ref="N10:O10"/>
    <mergeCell ref="N11:O11"/>
    <mergeCell ref="AE10:AF13"/>
    <mergeCell ref="AG10:AL12"/>
    <mergeCell ref="AG13:AL13"/>
    <mergeCell ref="C14:H15"/>
    <mergeCell ref="C16:H17"/>
    <mergeCell ref="I16:M17"/>
    <mergeCell ref="N16:O17"/>
    <mergeCell ref="P16:V17"/>
    <mergeCell ref="W16:AB17"/>
    <mergeCell ref="I14:M15"/>
    <mergeCell ref="AC16:AD17"/>
    <mergeCell ref="AE16:AF17"/>
    <mergeCell ref="AG16:AK16"/>
    <mergeCell ref="C24:G25"/>
    <mergeCell ref="W24:W25"/>
    <mergeCell ref="AE24:AH25"/>
    <mergeCell ref="W26:W27"/>
    <mergeCell ref="W22:AB23"/>
    <mergeCell ref="AE18:AF19"/>
  </mergeCells>
  <phoneticPr fontId="1"/>
  <dataValidations count="5">
    <dataValidation type="list" allowBlank="1" showInputMessage="1" showErrorMessage="1" sqref="AE14:AF23 AE38:AF43">
      <formula1>"新,旧"</formula1>
    </dataValidation>
    <dataValidation type="list" allowBlank="1" showInputMessage="1" showErrorMessage="1" sqref="BI14:BK22">
      <formula1>"地震,旧長期"</formula1>
    </dataValidation>
    <dataValidation imeMode="off" allowBlank="1" showInputMessage="1" showErrorMessage="1" sqref="N14:O23 N28:O35 N38:O43 AG15:AL15 AG17:AL17 AG19:AL19 AG21:AL21 AG23:AL23 AG29:AL29 AJ25:AN27 X25:AC25 BN49:BT53 I24:L27 AG31:AL31 AG33:AL33 AG35:AL35 I36:L37 AJ37:AN37 AG39:AL39 AG41:AL41 AG43:AL43 X27:AC27 X47:AC47 I44:L47 X45:AC45 AH51:AN53 BA14:BB22 BL15:BR16 BL18:BR19 BL21:BR22 BP23:BT26 AX28:BB29 BO28:BS29 BN31:BT32 BN36:BT45 AJ45:AN47"/>
    <dataValidation imeMode="hiragana" allowBlank="1" showInputMessage="1" showErrorMessage="1" sqref="W38:AB38 W42:AB42 W40:AB40"/>
    <dataValidation imeMode="on" allowBlank="1" showInputMessage="1" showErrorMessage="1" sqref="C14:M23 P14:AD23 C28:M35 P28:AD35 AC38:AD43 P38:V43 C38:M43 AR14:AZ22 AR36:BM43 BC19:BC20 BC14 BC16:BC17 BG19 BG16 BC22 BG22"/>
  </dataValidations>
  <pageMargins left="0.7" right="0.7" top="0.75" bottom="0.75" header="0.3" footer="0.3"/>
  <pageSetup paperSize="9" scale="68"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はじめにお読みください</vt:lpstr>
      <vt:lpstr>様式</vt:lpstr>
      <vt:lpstr>はじめにお読みください!Print_Area</vt:lpstr>
      <vt:lpstr>様式!Print_Area</vt:lpstr>
    </vt:vector>
  </TitlesOfParts>
  <Company>菊池市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菊池市</dc:creator>
  <cp:lastModifiedBy>菊池南中事務職員1</cp:lastModifiedBy>
  <cp:lastPrinted>2022-12-07T04:33:33Z</cp:lastPrinted>
  <dcterms:created xsi:type="dcterms:W3CDTF">2019-10-16T06:04:47Z</dcterms:created>
  <dcterms:modified xsi:type="dcterms:W3CDTF">2022-12-07T04:36:00Z</dcterms:modified>
</cp:coreProperties>
</file>