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khg005\Desktop\森\通知分（文書）\R4年度　文書\各事務研\R4第３分科会　研修資料等\R4第３分科会　資料\"/>
    </mc:Choice>
  </mc:AlternateContent>
  <xr:revisionPtr revIDLastSave="0" documentId="13_ncr:1_{A325D061-F06E-40F6-8C29-22CEE32B6216}" xr6:coauthVersionLast="47" xr6:coauthVersionMax="47" xr10:uidLastSave="{00000000-0000-0000-0000-000000000000}"/>
  <bookViews>
    <workbookView xWindow="-120" yWindow="-120" windowWidth="29040" windowHeight="15720" xr2:uid="{3AB35F13-D1FA-418A-B7C4-C58209C3E428}"/>
  </bookViews>
  <sheets>
    <sheet name="入力票" sheetId="1" r:id="rId1"/>
    <sheet name="一覧" sheetId="9" r:id="rId2"/>
    <sheet name="リスト" sheetId="10" r:id="rId3"/>
    <sheet name="新規本採（割愛含）" sheetId="6" r:id="rId4"/>
    <sheet name="新規臨時採用" sheetId="2" r:id="rId5"/>
    <sheet name="再任用（フル）" sheetId="4" r:id="rId6"/>
    <sheet name="再任用（短時間）" sheetId="5" r:id="rId7"/>
    <sheet name="転入（本採・臨採）" sheetId="7" r:id="rId8"/>
    <sheet name="転入（再任用）" sheetId="8" r:id="rId9"/>
    <sheet name="単身赴任者への通知" sheetId="3" r:id="rId10"/>
  </sheets>
  <externalReferences>
    <externalReference r:id="rId11"/>
    <externalReference r:id="rId12"/>
  </externalReferences>
  <definedNames>
    <definedName name="deta">[1]データ!$B$7:$S$46</definedName>
    <definedName name="_xlnm.Print_Area" localSheetId="5">'再任用（フル）'!$A$1:$F$34</definedName>
    <definedName name="_xlnm.Print_Area" localSheetId="6">'再任用（短時間）'!$A$1:$F$31</definedName>
    <definedName name="_xlnm.Print_Area" localSheetId="3">'新規本採（割愛含）'!$A$1:$F$40</definedName>
    <definedName name="_xlnm.Print_Area" localSheetId="4">新規臨時採用!$A$1:$F$41</definedName>
    <definedName name="_xlnm.Print_Area" localSheetId="9">単身赴任者への通知!$A$1:$L$43</definedName>
    <definedName name="_xlnm.Print_Area" localSheetId="8">'転入（再任用）'!$A$1:$F$26</definedName>
    <definedName name="_xlnm.Print_Area" localSheetId="7">'転入（本採・臨採）'!$A$1:$F$29</definedName>
    <definedName name="シート判定">リスト!$E$1:$E$7</definedName>
    <definedName name="はいいいえ">リスト!$A$1:$A$3</definedName>
    <definedName name="昨年度形態">リスト!$D$1:$D$9</definedName>
    <definedName name="氏名">[2]Sheet1!$M$1:$M$13</definedName>
    <definedName name="住宅種類">リスト!$B$1:$B$4</definedName>
    <definedName name="転居">リスト!$C$1:$C$5</definedName>
    <definedName name="転居について">リスト!$C$1:$C$5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6" l="1"/>
  <c r="D19" i="6"/>
  <c r="B2" i="5"/>
  <c r="B2" i="4"/>
  <c r="B2" i="2"/>
  <c r="B2" i="8" l="1"/>
  <c r="AC5" i="9"/>
  <c r="AC6" i="9"/>
  <c r="AC7" i="9"/>
  <c r="AC8" i="9"/>
  <c r="AC9" i="9"/>
  <c r="AC10" i="9"/>
  <c r="AC11" i="9"/>
  <c r="AC12" i="9"/>
  <c r="AC13" i="9"/>
  <c r="AC14" i="9"/>
  <c r="AC15" i="9"/>
  <c r="AC16" i="9"/>
  <c r="AC17" i="9"/>
  <c r="AC18" i="9"/>
  <c r="AC4" i="9"/>
  <c r="B2" i="7"/>
  <c r="AE4" i="9"/>
  <c r="AE5" i="9"/>
  <c r="AE6" i="9"/>
  <c r="AE7" i="9"/>
  <c r="AE8" i="9"/>
  <c r="AE9" i="9"/>
  <c r="AE10" i="9"/>
  <c r="AE11" i="9"/>
  <c r="AE12" i="9"/>
  <c r="AE13" i="9"/>
  <c r="AE14" i="9"/>
  <c r="AE15" i="9"/>
  <c r="AE16" i="9"/>
  <c r="AE17" i="9"/>
  <c r="AE18" i="9"/>
  <c r="AD5" i="9"/>
  <c r="AD6" i="9"/>
  <c r="AD7" i="9"/>
  <c r="AD8" i="9"/>
  <c r="AD9" i="9"/>
  <c r="AD10" i="9"/>
  <c r="AD11" i="9"/>
  <c r="AD12" i="9"/>
  <c r="AD13" i="9"/>
  <c r="AD14" i="9"/>
  <c r="AD15" i="9"/>
  <c r="AD16" i="9"/>
  <c r="AD17" i="9"/>
  <c r="AD18" i="9"/>
  <c r="AD4" i="9"/>
  <c r="AB5" i="9"/>
  <c r="AB6" i="9"/>
  <c r="AB7" i="9"/>
  <c r="AB8" i="9"/>
  <c r="AB9" i="9"/>
  <c r="AB10" i="9"/>
  <c r="AB11" i="9"/>
  <c r="AB12" i="9"/>
  <c r="AB13" i="9"/>
  <c r="AB14" i="9"/>
  <c r="AB15" i="9"/>
  <c r="AB16" i="9"/>
  <c r="AB17" i="9"/>
  <c r="AB18" i="9"/>
  <c r="AB4" i="9"/>
  <c r="AA5" i="9"/>
  <c r="AA6" i="9"/>
  <c r="AA7" i="9"/>
  <c r="AA8" i="9"/>
  <c r="AA9" i="9"/>
  <c r="AA10" i="9"/>
  <c r="AA11" i="9"/>
  <c r="AA12" i="9"/>
  <c r="AA13" i="9"/>
  <c r="AA14" i="9"/>
  <c r="AA15" i="9"/>
  <c r="AA16" i="9"/>
  <c r="AA17" i="9"/>
  <c r="AA18" i="9"/>
  <c r="AA4" i="9"/>
  <c r="D29" i="5" l="1"/>
  <c r="D30" i="5" s="1"/>
  <c r="D25" i="6"/>
  <c r="D26" i="6" s="1"/>
  <c r="D36" i="2"/>
  <c r="D37" i="2" s="1"/>
  <c r="D32" i="4"/>
  <c r="D33" i="4" s="1"/>
  <c r="D18" i="7"/>
  <c r="D27" i="7" s="1"/>
  <c r="D21" i="6"/>
  <c r="D15" i="2"/>
  <c r="D17" i="2" s="1"/>
  <c r="D34" i="4"/>
  <c r="D24" i="7"/>
  <c r="D28" i="7" s="1"/>
  <c r="D24" i="6"/>
  <c r="D31" i="2"/>
  <c r="D18" i="8"/>
  <c r="D23" i="8" s="1"/>
  <c r="D28" i="5"/>
  <c r="D34" i="2"/>
  <c r="D35" i="2" s="1"/>
  <c r="D23" i="7"/>
  <c r="D23" i="6"/>
  <c r="D31" i="4"/>
  <c r="D20" i="8"/>
  <c r="D24" i="8"/>
  <c r="D20" i="7"/>
  <c r="D22" i="7" s="1"/>
  <c r="D19" i="8" l="1"/>
  <c r="D22" i="8"/>
  <c r="D21" i="8"/>
  <c r="D25" i="7"/>
  <c r="D19" i="7"/>
  <c r="D26" i="7"/>
  <c r="D38" i="2"/>
  <c r="D32" i="2"/>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20" authorId="0" shapeId="0" xr:uid="{2B4647E7-2ECF-4FDF-B6C9-93B1B6A0052D}">
      <text>
        <r>
          <rPr>
            <b/>
            <sz val="9"/>
            <color indexed="81"/>
            <rFont val="MS P ゴシック"/>
            <family val="3"/>
            <charset val="128"/>
          </rPr>
          <t>手入力</t>
        </r>
      </text>
    </comment>
    <comment ref="D22" authorId="0" shapeId="0" xr:uid="{DA0FC47A-FC2A-4EE9-B366-0927EE070415}">
      <text>
        <r>
          <rPr>
            <b/>
            <sz val="9"/>
            <color indexed="81"/>
            <rFont val="MS P ゴシック"/>
            <family val="3"/>
            <charset val="128"/>
          </rPr>
          <t>手入力</t>
        </r>
      </text>
    </comment>
    <comment ref="D27" authorId="0" shapeId="0" xr:uid="{3BE2804E-26AE-433D-8E95-18F63C429038}">
      <text>
        <r>
          <rPr>
            <b/>
            <sz val="9"/>
            <color indexed="81"/>
            <rFont val="MS P ゴシック"/>
            <family val="3"/>
            <charset val="128"/>
          </rPr>
          <t>手入力</t>
        </r>
      </text>
    </comment>
    <comment ref="D28" authorId="0" shapeId="0" xr:uid="{161A3A9B-0354-4334-B931-3EF9BC4FC28B}">
      <text>
        <r>
          <rPr>
            <b/>
            <sz val="9"/>
            <color indexed="81"/>
            <rFont val="MS P ゴシック"/>
            <family val="3"/>
            <charset val="128"/>
          </rPr>
          <t>手入力</t>
        </r>
      </text>
    </comment>
    <comment ref="D29" authorId="0" shapeId="0" xr:uid="{63ED0D87-7F0A-4942-AC7B-6F34EEC3F656}">
      <text>
        <r>
          <rPr>
            <b/>
            <sz val="9"/>
            <color indexed="81"/>
            <rFont val="MS P ゴシック"/>
            <family val="3"/>
            <charset val="128"/>
          </rPr>
          <t>手入力</t>
        </r>
      </text>
    </comment>
    <comment ref="D30" authorId="0" shapeId="0" xr:uid="{528257BF-9B92-4D26-8B59-000CCA09F561}">
      <text>
        <r>
          <rPr>
            <b/>
            <sz val="9"/>
            <color indexed="81"/>
            <rFont val="MS P ゴシック"/>
            <family val="3"/>
            <charset val="128"/>
          </rPr>
          <t>手入力</t>
        </r>
      </text>
    </comment>
    <comment ref="D35" authorId="0" shapeId="0" xr:uid="{CF0A995F-DCD6-42FD-83F0-62CFA5B3B5ED}">
      <text>
        <r>
          <rPr>
            <b/>
            <sz val="9"/>
            <color indexed="81"/>
            <rFont val="MS P ゴシック"/>
            <family val="3"/>
            <charset val="128"/>
          </rPr>
          <t>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8" authorId="0" shapeId="0" xr:uid="{F61EBD7E-92BA-476F-A72F-121B11ED718F}">
      <text>
        <r>
          <rPr>
            <b/>
            <sz val="9"/>
            <color indexed="81"/>
            <rFont val="MS P ゴシック"/>
            <family val="3"/>
            <charset val="128"/>
          </rPr>
          <t>手入力</t>
        </r>
      </text>
    </comment>
    <comment ref="D12" authorId="0" shapeId="0" xr:uid="{B7102368-0F8B-472C-893B-92C1CD63CC57}">
      <text>
        <r>
          <rPr>
            <b/>
            <sz val="9"/>
            <color indexed="81"/>
            <rFont val="MS P ゴシック"/>
            <family val="3"/>
            <charset val="128"/>
          </rPr>
          <t>手入力</t>
        </r>
      </text>
    </comment>
    <comment ref="D16" authorId="0" shapeId="0" xr:uid="{2FC58498-24A9-4F05-AA3B-CC94456D74A3}">
      <text>
        <r>
          <rPr>
            <b/>
            <sz val="9"/>
            <color indexed="81"/>
            <rFont val="MS P ゴシック"/>
            <family val="3"/>
            <charset val="128"/>
          </rPr>
          <t>手入力</t>
        </r>
      </text>
    </comment>
    <comment ref="D18" authorId="0" shapeId="0" xr:uid="{76B83AF8-20BA-49B3-BB0F-98D7B88E2336}">
      <text>
        <r>
          <rPr>
            <b/>
            <sz val="9"/>
            <color indexed="81"/>
            <rFont val="MS P ゴシック"/>
            <family val="3"/>
            <charset val="128"/>
          </rPr>
          <t>手入力</t>
        </r>
      </text>
    </comment>
    <comment ref="D22" authorId="0" shapeId="0" xr:uid="{47EE306B-7DFD-4DA1-A75A-45FB0941A842}">
      <text>
        <r>
          <rPr>
            <b/>
            <sz val="9"/>
            <color indexed="81"/>
            <rFont val="MS P ゴシック"/>
            <family val="3"/>
            <charset val="128"/>
          </rPr>
          <t>手入力</t>
        </r>
      </text>
    </comment>
    <comment ref="D39" authorId="0" shapeId="0" xr:uid="{1F2D56D8-57F6-442C-9E57-D453DC1E584A}">
      <text>
        <r>
          <rPr>
            <b/>
            <sz val="9"/>
            <color indexed="81"/>
            <rFont val="MS P ゴシック"/>
            <family val="3"/>
            <charset val="128"/>
          </rPr>
          <t>手入力</t>
        </r>
      </text>
    </comment>
    <comment ref="D40" authorId="0" shapeId="0" xr:uid="{F9F5822D-74D0-44ED-B40B-F2DE3AB0A060}">
      <text>
        <r>
          <rPr>
            <b/>
            <sz val="9"/>
            <color indexed="81"/>
            <rFont val="MS P ゴシック"/>
            <family val="3"/>
            <charset val="128"/>
          </rPr>
          <t>手入力</t>
        </r>
      </text>
    </comment>
    <comment ref="D41" authorId="0" shapeId="0" xr:uid="{A57358CE-0FD1-4620-BC46-07995E3B18A1}">
      <text>
        <r>
          <rPr>
            <b/>
            <sz val="9"/>
            <color indexed="81"/>
            <rFont val="MS P ゴシック"/>
            <family val="3"/>
            <charset val="128"/>
          </rPr>
          <t>手入力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13" authorId="0" shapeId="0" xr:uid="{AD93CCF9-8255-4C77-9712-0CC25CB5A25A}">
      <text>
        <r>
          <rPr>
            <b/>
            <sz val="9"/>
            <color indexed="81"/>
            <rFont val="MS P ゴシック"/>
            <family val="3"/>
            <charset val="128"/>
          </rPr>
          <t>手入力</t>
        </r>
      </text>
    </comment>
    <comment ref="D15" authorId="0" shapeId="0" xr:uid="{D44564AB-A392-4F31-BE78-3B508F97D224}">
      <text>
        <r>
          <rPr>
            <b/>
            <sz val="9"/>
            <color indexed="81"/>
            <rFont val="MS P ゴシック"/>
            <family val="3"/>
            <charset val="128"/>
          </rPr>
          <t>手入力</t>
        </r>
      </text>
    </comment>
    <comment ref="D16" authorId="0" shapeId="0" xr:uid="{C7D20ACA-6124-4ED3-8867-E32A367B32EB}">
      <text>
        <r>
          <rPr>
            <b/>
            <sz val="9"/>
            <color indexed="81"/>
            <rFont val="MS P ゴシック"/>
            <family val="3"/>
            <charset val="128"/>
          </rPr>
          <t>手入力</t>
        </r>
      </text>
    </comment>
    <comment ref="D19" authorId="0" shapeId="0" xr:uid="{40E58211-0E68-455B-91F0-0DDE07C2487F}">
      <text>
        <r>
          <rPr>
            <b/>
            <sz val="9"/>
            <color indexed="81"/>
            <rFont val="MS P ゴシック"/>
            <family val="3"/>
            <charset val="128"/>
          </rPr>
          <t>手入力</t>
        </r>
      </text>
    </comment>
    <comment ref="D20" authorId="0" shapeId="0" xr:uid="{5876BC16-C2D5-498D-ABA9-CB1CF741486A}">
      <text>
        <r>
          <rPr>
            <b/>
            <sz val="9"/>
            <color indexed="81"/>
            <rFont val="MS P ゴシック"/>
            <family val="3"/>
            <charset val="128"/>
          </rPr>
          <t>手入力</t>
        </r>
      </text>
    </comment>
    <comment ref="D23" authorId="0" shapeId="0" xr:uid="{5387B182-655C-4505-9E30-DE770FAC7600}">
      <text>
        <r>
          <rPr>
            <b/>
            <sz val="9"/>
            <color indexed="81"/>
            <rFont val="MS P ゴシック"/>
            <family val="3"/>
            <charset val="128"/>
          </rPr>
          <t>手入力</t>
        </r>
      </text>
    </comment>
    <comment ref="D25" authorId="0" shapeId="0" xr:uid="{FCDE644A-6939-4A38-BA28-68DB6519C319}">
      <text>
        <r>
          <rPr>
            <b/>
            <sz val="9"/>
            <color indexed="81"/>
            <rFont val="MS P ゴシック"/>
            <family val="3"/>
            <charset val="128"/>
          </rPr>
          <t>手入力</t>
        </r>
      </text>
    </comment>
    <comment ref="D26" authorId="0" shapeId="0" xr:uid="{0DAB8935-B03B-4D7C-9EB1-D3A8AB39C6D1}">
      <text>
        <r>
          <rPr>
            <b/>
            <sz val="9"/>
            <color indexed="81"/>
            <rFont val="MS P ゴシック"/>
            <family val="3"/>
            <charset val="128"/>
          </rPr>
          <t>手入力</t>
        </r>
      </text>
    </comment>
    <comment ref="D27" authorId="0" shapeId="0" xr:uid="{DDDB27AB-0A2C-43CF-9320-A44A877D2D4C}">
      <text>
        <r>
          <rPr>
            <b/>
            <sz val="9"/>
            <color indexed="81"/>
            <rFont val="MS P ゴシック"/>
            <family val="3"/>
            <charset val="128"/>
          </rPr>
          <t>手入力</t>
        </r>
      </text>
    </comment>
    <comment ref="D29" authorId="0" shapeId="0" xr:uid="{AAD5F2D9-BE87-4468-B517-812F77AEBC9D}">
      <text>
        <r>
          <rPr>
            <b/>
            <sz val="9"/>
            <color indexed="81"/>
            <rFont val="MS P ゴシック"/>
            <family val="3"/>
            <charset val="128"/>
          </rPr>
          <t>手入力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13" authorId="0" shapeId="0" xr:uid="{4397A0D8-66D6-4266-BD86-75F89DF46E65}">
      <text>
        <r>
          <rPr>
            <b/>
            <sz val="9"/>
            <color indexed="81"/>
            <rFont val="MS P ゴシック"/>
            <family val="3"/>
            <charset val="128"/>
          </rPr>
          <t>手入力</t>
        </r>
      </text>
    </comment>
    <comment ref="D20" authorId="0" shapeId="0" xr:uid="{FFF5DBF2-AB08-4655-A37B-7178B565E943}">
      <text>
        <r>
          <rPr>
            <b/>
            <sz val="9"/>
            <color indexed="81"/>
            <rFont val="MS P ゴシック"/>
            <family val="3"/>
            <charset val="128"/>
          </rPr>
          <t>手入力</t>
        </r>
      </text>
    </comment>
    <comment ref="D21" authorId="0" shapeId="0" xr:uid="{2FF969AA-CDA9-4263-9F93-F251CE95F9A5}">
      <text>
        <r>
          <rPr>
            <b/>
            <sz val="9"/>
            <color indexed="81"/>
            <rFont val="MS P ゴシック"/>
            <family val="3"/>
            <charset val="128"/>
          </rPr>
          <t>手入力</t>
        </r>
      </text>
    </comment>
    <comment ref="D22" authorId="0" shapeId="0" xr:uid="{2A9E1725-6E23-472A-8C77-8E2326BF71DC}">
      <text>
        <r>
          <rPr>
            <b/>
            <sz val="9"/>
            <color indexed="81"/>
            <rFont val="MS P ゴシック"/>
            <family val="3"/>
            <charset val="128"/>
          </rPr>
          <t>手入力</t>
        </r>
      </text>
    </comment>
    <comment ref="D23" authorId="0" shapeId="0" xr:uid="{EBB359AC-D5C9-45B7-A003-04B405BB79C9}">
      <text>
        <r>
          <rPr>
            <b/>
            <sz val="9"/>
            <color indexed="81"/>
            <rFont val="MS P ゴシック"/>
            <family val="3"/>
            <charset val="128"/>
          </rPr>
          <t>手入力</t>
        </r>
      </text>
    </comment>
    <comment ref="D24" authorId="0" shapeId="0" xr:uid="{01321180-0366-405D-AB6C-CAB831D0437D}">
      <text>
        <r>
          <rPr>
            <b/>
            <sz val="9"/>
            <color indexed="81"/>
            <rFont val="MS P ゴシック"/>
            <family val="3"/>
            <charset val="128"/>
          </rPr>
          <t>手入力</t>
        </r>
      </text>
    </comment>
    <comment ref="D26" authorId="0" shapeId="0" xr:uid="{DAF5C8B8-7FA6-4CF7-9D03-4AB66499C7FE}">
      <text>
        <r>
          <rPr>
            <b/>
            <sz val="9"/>
            <color indexed="81"/>
            <rFont val="MS P ゴシック"/>
            <family val="3"/>
            <charset val="128"/>
          </rPr>
          <t>手入力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14" authorId="0" shapeId="0" xr:uid="{F79E6C55-F98F-44F4-A4EB-F5C52C950011}">
      <text>
        <r>
          <rPr>
            <b/>
            <sz val="9"/>
            <color indexed="81"/>
            <rFont val="MS P ゴシック"/>
            <family val="3"/>
            <charset val="128"/>
          </rPr>
          <t>手入力</t>
        </r>
      </text>
    </comment>
    <comment ref="D16" authorId="0" shapeId="0" xr:uid="{806FD675-EA98-45D8-BDBD-4465FD13F1CD}">
      <text>
        <r>
          <rPr>
            <b/>
            <sz val="9"/>
            <color indexed="81"/>
            <rFont val="MS P ゴシック"/>
            <family val="3"/>
            <charset val="128"/>
          </rPr>
          <t>手入力</t>
        </r>
      </text>
    </comment>
    <comment ref="D17" authorId="0" shapeId="0" xr:uid="{791A5B99-B8A2-447F-BB61-85E40FEFE9E3}">
      <text>
        <r>
          <rPr>
            <b/>
            <sz val="9"/>
            <color indexed="81"/>
            <rFont val="MS P ゴシック"/>
            <family val="3"/>
            <charset val="128"/>
          </rPr>
          <t>手入力</t>
        </r>
      </text>
    </comment>
    <comment ref="D21" authorId="0" shapeId="0" xr:uid="{10655E96-F37A-4449-B87E-49F9FD7E4003}">
      <text>
        <r>
          <rPr>
            <b/>
            <sz val="9"/>
            <color indexed="81"/>
            <rFont val="MS P ゴシック"/>
            <family val="3"/>
            <charset val="128"/>
          </rPr>
          <t>手入力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D14" authorId="0" shapeId="0" xr:uid="{B8C600F7-6A19-409B-9B82-49955786F28C}">
      <text>
        <r>
          <rPr>
            <b/>
            <sz val="9"/>
            <color indexed="81"/>
            <rFont val="MS P ゴシック"/>
            <family val="3"/>
            <charset val="128"/>
          </rPr>
          <t>手入力</t>
        </r>
      </text>
    </comment>
    <comment ref="D16" authorId="0" shapeId="0" xr:uid="{E02CA1C0-4464-4CD5-B0B3-44849308FD2A}">
      <text>
        <r>
          <rPr>
            <b/>
            <sz val="9"/>
            <color indexed="81"/>
            <rFont val="MS P ゴシック"/>
            <family val="3"/>
            <charset val="128"/>
          </rPr>
          <t>手入力</t>
        </r>
      </text>
    </comment>
    <comment ref="D17" authorId="0" shapeId="0" xr:uid="{FF4C3500-803B-4BDC-90EF-E50306D03E5F}">
      <text>
        <r>
          <rPr>
            <b/>
            <sz val="9"/>
            <color indexed="81"/>
            <rFont val="MS P ゴシック"/>
            <family val="3"/>
            <charset val="128"/>
          </rPr>
          <t>手入力</t>
        </r>
      </text>
    </comment>
    <comment ref="D25" authorId="0" shapeId="0" xr:uid="{22F783A4-4691-454E-9812-4722B36D81B6}">
      <text>
        <r>
          <rPr>
            <b/>
            <sz val="9"/>
            <color indexed="81"/>
            <rFont val="MS P ゴシック"/>
            <family val="3"/>
            <charset val="128"/>
          </rPr>
          <t>手入力</t>
        </r>
      </text>
    </comment>
  </commentList>
</comments>
</file>

<file path=xl/sharedStrings.xml><?xml version="1.0" encoding="utf-8"?>
<sst xmlns="http://schemas.openxmlformats.org/spreadsheetml/2006/main" count="634" uniqueCount="298">
  <si>
    <t>転入者確認票</t>
    <rPh sb="0" eb="3">
      <t>テンニュウシャ</t>
    </rPh>
    <rPh sb="3" eb="6">
      <t>カクニンヒョウ</t>
    </rPh>
    <phoneticPr fontId="1"/>
  </si>
  <si>
    <t>○○学校</t>
    <rPh sb="2" eb="4">
      <t>ガッコウ</t>
    </rPh>
    <phoneticPr fontId="1"/>
  </si>
  <si>
    <t>☆異動関係書類を準備するのに必要です。次の質問にお答えいただき、『本日お帰りの前に』所属の事務職員にお渡しください。コピーをお渡しします。</t>
    <rPh sb="1" eb="3">
      <t>イドウ</t>
    </rPh>
    <rPh sb="3" eb="5">
      <t>カンケイ</t>
    </rPh>
    <rPh sb="5" eb="7">
      <t>ショルイ</t>
    </rPh>
    <rPh sb="8" eb="10">
      <t>ジュンビ</t>
    </rPh>
    <rPh sb="14" eb="16">
      <t>ヒツヨウ</t>
    </rPh>
    <rPh sb="19" eb="20">
      <t>ツギ</t>
    </rPh>
    <rPh sb="21" eb="23">
      <t>シツモン</t>
    </rPh>
    <rPh sb="25" eb="26">
      <t>コタ</t>
    </rPh>
    <rPh sb="33" eb="35">
      <t>ホンジツ</t>
    </rPh>
    <rPh sb="36" eb="37">
      <t>カエ</t>
    </rPh>
    <rPh sb="39" eb="40">
      <t>マエ</t>
    </rPh>
    <rPh sb="42" eb="44">
      <t>ショゾク</t>
    </rPh>
    <rPh sb="45" eb="47">
      <t>ジム</t>
    </rPh>
    <rPh sb="47" eb="49">
      <t>ショクイン</t>
    </rPh>
    <rPh sb="51" eb="52">
      <t>ワタ</t>
    </rPh>
    <rPh sb="63" eb="64">
      <t>ワタ</t>
    </rPh>
    <phoneticPr fontId="1"/>
  </si>
  <si>
    <t>質問</t>
    <rPh sb="0" eb="2">
      <t>シツモン</t>
    </rPh>
    <phoneticPr fontId="1"/>
  </si>
  <si>
    <t>回答</t>
    <rPh sb="0" eb="2">
      <t>カイトウ</t>
    </rPh>
    <phoneticPr fontId="1"/>
  </si>
  <si>
    <t>氏名
生年月日・連絡がつく電話番号</t>
    <rPh sb="0" eb="2">
      <t>シメイ</t>
    </rPh>
    <rPh sb="3" eb="5">
      <t>セイネン</t>
    </rPh>
    <rPh sb="5" eb="7">
      <t>ガッピ</t>
    </rPh>
    <rPh sb="8" eb="10">
      <t>レンラク</t>
    </rPh>
    <rPh sb="13" eb="15">
      <t>デンワ</t>
    </rPh>
    <rPh sb="15" eb="17">
      <t>バンゴウ</t>
    </rPh>
    <phoneticPr fontId="1"/>
  </si>
  <si>
    <t>TEL</t>
    <phoneticPr fontId="1"/>
  </si>
  <si>
    <t>今日、現在の住所（転居前）</t>
    <rPh sb="0" eb="2">
      <t>キョウ</t>
    </rPh>
    <rPh sb="3" eb="5">
      <t>ゲンザイ</t>
    </rPh>
    <rPh sb="6" eb="8">
      <t>ジュウショ</t>
    </rPh>
    <rPh sb="9" eb="12">
      <t>テンキョマエ</t>
    </rPh>
    <phoneticPr fontId="1"/>
  </si>
  <si>
    <t>住所</t>
    <rPh sb="0" eb="2">
      <t>ジュウショ</t>
    </rPh>
    <phoneticPr fontId="1"/>
  </si>
  <si>
    <t>住宅の種類</t>
    <rPh sb="0" eb="2">
      <t>ジュウタク</t>
    </rPh>
    <rPh sb="3" eb="5">
      <t>シュルイ</t>
    </rPh>
    <phoneticPr fontId="1"/>
  </si>
  <si>
    <r>
      <rPr>
        <sz val="6"/>
        <color theme="1"/>
        <rFont val="游ゴシック"/>
        <family val="3"/>
        <charset val="128"/>
        <scheme val="minor"/>
      </rPr>
      <t>（ふりがな）</t>
    </r>
    <r>
      <rPr>
        <sz val="12"/>
        <color theme="1"/>
        <rFont val="游ゴシック"/>
        <family val="3"/>
        <charset val="128"/>
        <scheme val="minor"/>
      </rPr>
      <t xml:space="preserve">
氏　名</t>
    </r>
    <rPh sb="7" eb="8">
      <t>シ</t>
    </rPh>
    <rPh sb="9" eb="10">
      <t>ナ</t>
    </rPh>
    <phoneticPr fontId="1"/>
  </si>
  <si>
    <t>生年月日</t>
    <rPh sb="0" eb="2">
      <t>セイネン</t>
    </rPh>
    <rPh sb="2" eb="4">
      <t>ガッピ</t>
    </rPh>
    <phoneticPr fontId="1"/>
  </si>
  <si>
    <t>今回の発令で転居されますか</t>
    <rPh sb="0" eb="2">
      <t>コンカイ</t>
    </rPh>
    <rPh sb="3" eb="5">
      <t>ハツレイ</t>
    </rPh>
    <rPh sb="6" eb="8">
      <t>テンキョ</t>
    </rPh>
    <phoneticPr fontId="1"/>
  </si>
  <si>
    <t>転居するかしないか</t>
    <rPh sb="0" eb="2">
      <t>テンキョ</t>
    </rPh>
    <phoneticPr fontId="1"/>
  </si>
  <si>
    <t>転居される方のみ記入
転居日・転居後の住所
住居の種類</t>
    <rPh sb="0" eb="2">
      <t>テンキョ</t>
    </rPh>
    <rPh sb="5" eb="6">
      <t>カタ</t>
    </rPh>
    <rPh sb="8" eb="10">
      <t>キニュウ</t>
    </rPh>
    <rPh sb="11" eb="13">
      <t>テンキョ</t>
    </rPh>
    <rPh sb="13" eb="14">
      <t>ビ</t>
    </rPh>
    <rPh sb="15" eb="18">
      <t>テンキョゴ</t>
    </rPh>
    <rPh sb="19" eb="21">
      <t>ジュウショ</t>
    </rPh>
    <rPh sb="22" eb="24">
      <t>ジュウキョ</t>
    </rPh>
    <rPh sb="25" eb="27">
      <t>シュルイ</t>
    </rPh>
    <phoneticPr fontId="1"/>
  </si>
  <si>
    <t>転居日：</t>
    <rPh sb="0" eb="2">
      <t>テンキョ</t>
    </rPh>
    <rPh sb="2" eb="3">
      <t>ビ</t>
    </rPh>
    <phoneticPr fontId="1"/>
  </si>
  <si>
    <t>住所：</t>
    <rPh sb="0" eb="2">
      <t>ジュウショ</t>
    </rPh>
    <phoneticPr fontId="1"/>
  </si>
  <si>
    <t>住宅の種類（後）</t>
    <rPh sb="0" eb="2">
      <t>ジュウタク</t>
    </rPh>
    <rPh sb="3" eb="5">
      <t>シュルイ</t>
    </rPh>
    <rPh sb="6" eb="7">
      <t>アト</t>
    </rPh>
    <phoneticPr fontId="1"/>
  </si>
  <si>
    <t>今回一緒に転居される家族はいますか</t>
    <rPh sb="0" eb="2">
      <t>コンカイ</t>
    </rPh>
    <rPh sb="2" eb="4">
      <t>イッショ</t>
    </rPh>
    <rPh sb="5" eb="7">
      <t>テンキョ</t>
    </rPh>
    <rPh sb="10" eb="12">
      <t>カゾク</t>
    </rPh>
    <phoneticPr fontId="1"/>
  </si>
  <si>
    <t>一緒に転居する家族</t>
    <rPh sb="0" eb="2">
      <t>イッショ</t>
    </rPh>
    <rPh sb="3" eb="5">
      <t>テンキョ</t>
    </rPh>
    <rPh sb="7" eb="9">
      <t>カゾク</t>
    </rPh>
    <phoneticPr fontId="1"/>
  </si>
  <si>
    <t>※いる場合</t>
    <rPh sb="3" eb="5">
      <t>バアイ</t>
    </rPh>
    <phoneticPr fontId="1"/>
  </si>
  <si>
    <t>配偶者</t>
    <rPh sb="0" eb="3">
      <t>ハイグウシャ</t>
    </rPh>
    <phoneticPr fontId="1"/>
  </si>
  <si>
    <t>子</t>
    <rPh sb="0" eb="1">
      <t>コ</t>
    </rPh>
    <phoneticPr fontId="1"/>
  </si>
  <si>
    <t>子の人数</t>
    <rPh sb="0" eb="1">
      <t>コ</t>
    </rPh>
    <rPh sb="2" eb="4">
      <t>ニンズウ</t>
    </rPh>
    <phoneticPr fontId="1"/>
  </si>
  <si>
    <t>配偶者は熊本県教職員ですか</t>
    <rPh sb="0" eb="3">
      <t>ハイグウシャ</t>
    </rPh>
    <rPh sb="4" eb="7">
      <t>クマモトケン</t>
    </rPh>
    <rPh sb="7" eb="10">
      <t>キョウショクイン</t>
    </rPh>
    <phoneticPr fontId="1"/>
  </si>
  <si>
    <t>配偶者は熊本県教職員か</t>
    <phoneticPr fontId="1"/>
  </si>
  <si>
    <t>単身赴任はするか</t>
    <rPh sb="0" eb="2">
      <t>タンシン</t>
    </rPh>
    <rPh sb="2" eb="4">
      <t>フニン</t>
    </rPh>
    <phoneticPr fontId="1"/>
  </si>
  <si>
    <t>単身赴任するか</t>
    <rPh sb="0" eb="2">
      <t>タンシン</t>
    </rPh>
    <rPh sb="2" eb="4">
      <t>フニン</t>
    </rPh>
    <phoneticPr fontId="1"/>
  </si>
  <si>
    <t>扶養親族はいますか</t>
    <rPh sb="0" eb="2">
      <t>フヨウ</t>
    </rPh>
    <rPh sb="2" eb="4">
      <t>シンゾク</t>
    </rPh>
    <phoneticPr fontId="1"/>
  </si>
  <si>
    <t>扶養親族がいる方のみ記入</t>
    <rPh sb="0" eb="2">
      <t>フヨウ</t>
    </rPh>
    <rPh sb="2" eb="4">
      <t>シンゾク</t>
    </rPh>
    <rPh sb="7" eb="8">
      <t>カタ</t>
    </rPh>
    <rPh sb="10" eb="12">
      <t>キニュウ</t>
    </rPh>
    <phoneticPr fontId="1"/>
  </si>
  <si>
    <t>扶養親族の住所変更はありませんか</t>
    <rPh sb="0" eb="2">
      <t>フヨウ</t>
    </rPh>
    <rPh sb="2" eb="4">
      <t>シンゾク</t>
    </rPh>
    <rPh sb="5" eb="7">
      <t>ジュウショ</t>
    </rPh>
    <rPh sb="7" eb="9">
      <t>ヘンコウ</t>
    </rPh>
    <phoneticPr fontId="1"/>
  </si>
  <si>
    <t>扶養親族の中に、３月末の退職や４月に就職する人はいませんか</t>
    <rPh sb="0" eb="2">
      <t>フヨウ</t>
    </rPh>
    <rPh sb="2" eb="4">
      <t>シンゾク</t>
    </rPh>
    <rPh sb="5" eb="6">
      <t>ナカ</t>
    </rPh>
    <rPh sb="9" eb="10">
      <t>ガツ</t>
    </rPh>
    <rPh sb="10" eb="11">
      <t>マツ</t>
    </rPh>
    <rPh sb="12" eb="14">
      <t>タイショク</t>
    </rPh>
    <rPh sb="16" eb="17">
      <t>ガツ</t>
    </rPh>
    <rPh sb="18" eb="20">
      <t>シュウショク</t>
    </rPh>
    <rPh sb="22" eb="23">
      <t>ヒト</t>
    </rPh>
    <phoneticPr fontId="1"/>
  </si>
  <si>
    <t>家族状況の変更なし</t>
    <rPh sb="0" eb="2">
      <t>カゾク</t>
    </rPh>
    <rPh sb="2" eb="4">
      <t>ジョウキョウ</t>
    </rPh>
    <rPh sb="5" eb="7">
      <t>ヘンコウ</t>
    </rPh>
    <phoneticPr fontId="1"/>
  </si>
  <si>
    <t>住所変更あり</t>
    <rPh sb="0" eb="2">
      <t>ジュウショ</t>
    </rPh>
    <rPh sb="2" eb="4">
      <t>ヘンコウ</t>
    </rPh>
    <phoneticPr fontId="1"/>
  </si>
  <si>
    <t>退職者あり</t>
    <rPh sb="0" eb="3">
      <t>タイショクシャ</t>
    </rPh>
    <phoneticPr fontId="1"/>
  </si>
  <si>
    <t>就職者あり</t>
    <rPh sb="0" eb="2">
      <t>シュウショク</t>
    </rPh>
    <rPh sb="2" eb="3">
      <t>シャ</t>
    </rPh>
    <phoneticPr fontId="1"/>
  </si>
  <si>
    <t>その他</t>
    <rPh sb="2" eb="3">
      <t>タ</t>
    </rPh>
    <phoneticPr fontId="1"/>
  </si>
  <si>
    <t>新規採用職員（臨採含む）又は割愛職員ですか</t>
    <rPh sb="0" eb="2">
      <t>シンキ</t>
    </rPh>
    <rPh sb="2" eb="4">
      <t>サイヨウ</t>
    </rPh>
    <rPh sb="4" eb="6">
      <t>ショクイン</t>
    </rPh>
    <rPh sb="7" eb="9">
      <t>リンサイ</t>
    </rPh>
    <rPh sb="9" eb="10">
      <t>フク</t>
    </rPh>
    <rPh sb="12" eb="13">
      <t>マタ</t>
    </rPh>
    <rPh sb="14" eb="16">
      <t>カツアイ</t>
    </rPh>
    <rPh sb="16" eb="18">
      <t>ショクイン</t>
    </rPh>
    <phoneticPr fontId="1"/>
  </si>
  <si>
    <t>新規採用職員か</t>
    <rPh sb="0" eb="6">
      <t>シンキサイヨウショクイン</t>
    </rPh>
    <phoneticPr fontId="1"/>
  </si>
  <si>
    <t>両親</t>
    <rPh sb="0" eb="2">
      <t>リョウシン</t>
    </rPh>
    <phoneticPr fontId="1"/>
  </si>
  <si>
    <r>
      <t>転入書類の提出について</t>
    </r>
    <r>
      <rPr>
        <sz val="16"/>
        <color indexed="8"/>
        <rFont val="HGPｺﾞｼｯｸM"/>
        <family val="3"/>
        <charset val="128"/>
      </rPr>
      <t>【新規臨採用】</t>
    </r>
    <rPh sb="0" eb="2">
      <t>テンニュウ</t>
    </rPh>
    <rPh sb="2" eb="4">
      <t>ショルイ</t>
    </rPh>
    <rPh sb="5" eb="7">
      <t>テイシュツ</t>
    </rPh>
    <rPh sb="12" eb="14">
      <t>シンキ</t>
    </rPh>
    <rPh sb="14" eb="16">
      <t>リンサイ</t>
    </rPh>
    <rPh sb="15" eb="17">
      <t>サイヨウ</t>
    </rPh>
    <phoneticPr fontId="10"/>
  </si>
  <si>
    <t>　転入に伴い、以下の書類を提出期限までに事務担当者へ提出してください。
　写しはすべてＡ４サイズです。
　期日までに提出ができない場合は、不利益を被ることがありますので、必ず厳守してください。</t>
    <rPh sb="1" eb="3">
      <t>テンニュウ</t>
    </rPh>
    <rPh sb="4" eb="5">
      <t>トモナ</t>
    </rPh>
    <rPh sb="7" eb="9">
      <t>イカ</t>
    </rPh>
    <rPh sb="10" eb="12">
      <t>ショルイ</t>
    </rPh>
    <rPh sb="13" eb="15">
      <t>テイシュツ</t>
    </rPh>
    <rPh sb="15" eb="17">
      <t>キゲン</t>
    </rPh>
    <rPh sb="20" eb="22">
      <t>ジム</t>
    </rPh>
    <rPh sb="22" eb="25">
      <t>タントウシャ</t>
    </rPh>
    <rPh sb="26" eb="28">
      <t>テイシュツ</t>
    </rPh>
    <rPh sb="37" eb="38">
      <t>ウツ</t>
    </rPh>
    <rPh sb="53" eb="55">
      <t>キジツ</t>
    </rPh>
    <rPh sb="58" eb="60">
      <t>テイシュツ</t>
    </rPh>
    <rPh sb="65" eb="67">
      <t>バアイ</t>
    </rPh>
    <rPh sb="69" eb="72">
      <t>フリエキ</t>
    </rPh>
    <rPh sb="73" eb="74">
      <t>コウム</t>
    </rPh>
    <rPh sb="85" eb="86">
      <t>カナラ</t>
    </rPh>
    <rPh sb="87" eb="89">
      <t>ゲンシュ</t>
    </rPh>
    <phoneticPr fontId="10"/>
  </si>
  <si>
    <t>対　象</t>
    <rPh sb="0" eb="1">
      <t>タイ</t>
    </rPh>
    <rPh sb="2" eb="3">
      <t>ゾウ</t>
    </rPh>
    <phoneticPr fontId="10"/>
  </si>
  <si>
    <t>種類</t>
    <rPh sb="0" eb="2">
      <t>シュルイ</t>
    </rPh>
    <phoneticPr fontId="10"/>
  </si>
  <si>
    <t>該当</t>
    <rPh sb="0" eb="2">
      <t>ガイトウ</t>
    </rPh>
    <phoneticPr fontId="1"/>
  </si>
  <si>
    <t>提出書類</t>
    <rPh sb="0" eb="2">
      <t>テイシュツ</t>
    </rPh>
    <rPh sb="2" eb="4">
      <t>ショルイ</t>
    </rPh>
    <phoneticPr fontId="10"/>
  </si>
  <si>
    <t>備考欄</t>
    <rPh sb="0" eb="2">
      <t>ビコウ</t>
    </rPh>
    <rPh sb="2" eb="3">
      <t>ラン</t>
    </rPh>
    <phoneticPr fontId="10"/>
  </si>
  <si>
    <t>全　員</t>
    <rPh sb="0" eb="1">
      <t>ゼン</t>
    </rPh>
    <rPh sb="2" eb="3">
      <t>イン</t>
    </rPh>
    <phoneticPr fontId="10"/>
  </si>
  <si>
    <t>前任校からの異動書類</t>
    <rPh sb="0" eb="2">
      <t>ゼンニン</t>
    </rPh>
    <rPh sb="2" eb="3">
      <t>コウ</t>
    </rPh>
    <rPh sb="6" eb="8">
      <t>イドウ</t>
    </rPh>
    <rPh sb="8" eb="10">
      <t>ショルイ</t>
    </rPh>
    <phoneticPr fontId="10"/>
  </si>
  <si>
    <t>お持ちの場合のみ参考資料としてご提出ください。</t>
    <rPh sb="1" eb="2">
      <t>モ</t>
    </rPh>
    <rPh sb="4" eb="6">
      <t>バアイ</t>
    </rPh>
    <rPh sb="8" eb="12">
      <t>サンコウシリョウ</t>
    </rPh>
    <rPh sb="16" eb="18">
      <t>テイシュツ</t>
    </rPh>
    <phoneticPr fontId="1"/>
  </si>
  <si>
    <t>○</t>
    <phoneticPr fontId="1"/>
  </si>
  <si>
    <t>辞令（写）</t>
    <rPh sb="0" eb="2">
      <t>ジレイ</t>
    </rPh>
    <rPh sb="3" eb="4">
      <t>ウツ</t>
    </rPh>
    <phoneticPr fontId="10"/>
  </si>
  <si>
    <t>辞令交付後、速やかにご提出ください。</t>
    <rPh sb="0" eb="2">
      <t>ジレイ</t>
    </rPh>
    <rPh sb="2" eb="4">
      <t>コウフ</t>
    </rPh>
    <rPh sb="4" eb="5">
      <t>ゴ</t>
    </rPh>
    <rPh sb="6" eb="7">
      <t>スミ</t>
    </rPh>
    <rPh sb="11" eb="13">
      <t>テイシュツ</t>
    </rPh>
    <phoneticPr fontId="10"/>
  </si>
  <si>
    <t>通勤手当</t>
    <rPh sb="0" eb="2">
      <t>ツウキン</t>
    </rPh>
    <rPh sb="2" eb="4">
      <t>テアテ</t>
    </rPh>
    <phoneticPr fontId="10"/>
  </si>
  <si>
    <t>通勤届及び通勤経路図</t>
    <rPh sb="3" eb="4">
      <t>オヨ</t>
    </rPh>
    <rPh sb="5" eb="7">
      <t>ツウキン</t>
    </rPh>
    <rPh sb="7" eb="9">
      <t>ケイロ</t>
    </rPh>
    <rPh sb="9" eb="10">
      <t>ズ</t>
    </rPh>
    <phoneticPr fontId="10"/>
  </si>
  <si>
    <r>
      <t>通勤経路図は最短距離を</t>
    </r>
    <r>
      <rPr>
        <b/>
        <sz val="11"/>
        <color indexed="8"/>
        <rFont val="HGPｺﾞｼｯｸM"/>
        <family val="3"/>
        <charset val="128"/>
      </rPr>
      <t>赤</t>
    </r>
    <r>
      <rPr>
        <sz val="11"/>
        <color indexed="8"/>
        <rFont val="HGPｺﾞｼｯｸM"/>
        <family val="3"/>
        <charset val="128"/>
      </rPr>
      <t>、通常使用するルートを</t>
    </r>
    <r>
      <rPr>
        <b/>
        <sz val="11"/>
        <color indexed="8"/>
        <rFont val="HGPｺﾞｼｯｸM"/>
        <family val="3"/>
        <charset val="128"/>
      </rPr>
      <t>青</t>
    </r>
    <r>
      <rPr>
        <sz val="11"/>
        <color indexed="8"/>
        <rFont val="HGPｺﾞｼｯｸM"/>
        <family val="3"/>
        <charset val="128"/>
      </rPr>
      <t>で記入してください。</t>
    </r>
    <rPh sb="0" eb="4">
      <t>ツウキンケイロ</t>
    </rPh>
    <rPh sb="4" eb="5">
      <t>ズ</t>
    </rPh>
    <rPh sb="6" eb="8">
      <t>サイタン</t>
    </rPh>
    <rPh sb="8" eb="10">
      <t>キョリ</t>
    </rPh>
    <rPh sb="11" eb="12">
      <t>アカ</t>
    </rPh>
    <rPh sb="13" eb="15">
      <t>ツウジョウ</t>
    </rPh>
    <rPh sb="15" eb="17">
      <t>シヨウ</t>
    </rPh>
    <rPh sb="23" eb="24">
      <t>アオ</t>
    </rPh>
    <rPh sb="25" eb="27">
      <t>キニュウ</t>
    </rPh>
    <phoneticPr fontId="10"/>
  </si>
  <si>
    <t>△</t>
    <phoneticPr fontId="1"/>
  </si>
  <si>
    <t>通勤距離計測結果報告書</t>
  </si>
  <si>
    <t>自家用車利用の場合に必要。</t>
    <rPh sb="0" eb="4">
      <t>ジカヨウシャ</t>
    </rPh>
    <rPh sb="4" eb="6">
      <t>リヨウ</t>
    </rPh>
    <rPh sb="7" eb="9">
      <t>バアイ</t>
    </rPh>
    <rPh sb="10" eb="12">
      <t>ヒツヨウ</t>
    </rPh>
    <phoneticPr fontId="10"/>
  </si>
  <si>
    <t>定期券（写）</t>
    <phoneticPr fontId="10"/>
  </si>
  <si>
    <t>公共交通機関利用の場合に必要。
※事務にお知らせください。</t>
    <rPh sb="0" eb="2">
      <t>コウキョウ</t>
    </rPh>
    <rPh sb="2" eb="4">
      <t>コウツウ</t>
    </rPh>
    <rPh sb="4" eb="6">
      <t>キカン</t>
    </rPh>
    <rPh sb="6" eb="8">
      <t>リヨウ</t>
    </rPh>
    <rPh sb="9" eb="11">
      <t>バアイ</t>
    </rPh>
    <rPh sb="12" eb="14">
      <t>ヒツヨウ</t>
    </rPh>
    <rPh sb="17" eb="19">
      <t>ジム</t>
    </rPh>
    <rPh sb="21" eb="22">
      <t>シ</t>
    </rPh>
    <phoneticPr fontId="10"/>
  </si>
  <si>
    <t>住居手当</t>
    <rPh sb="0" eb="2">
      <t>ジュウキョ</t>
    </rPh>
    <rPh sb="2" eb="4">
      <t>テアテ</t>
    </rPh>
    <phoneticPr fontId="10"/>
  </si>
  <si>
    <t>住居届</t>
    <rPh sb="0" eb="2">
      <t>ジュウキョ</t>
    </rPh>
    <rPh sb="2" eb="3">
      <t>トド</t>
    </rPh>
    <phoneticPr fontId="10"/>
  </si>
  <si>
    <t>自宅の場合も、提出が必要です。</t>
    <rPh sb="3" eb="5">
      <t>バアイ</t>
    </rPh>
    <rPh sb="7" eb="9">
      <t>テイシュツ</t>
    </rPh>
    <rPh sb="10" eb="12">
      <t>ヒツヨウ</t>
    </rPh>
    <phoneticPr fontId="10"/>
  </si>
  <si>
    <t>住民票謄本</t>
    <rPh sb="0" eb="3">
      <t>ジュウミンヒョウ</t>
    </rPh>
    <rPh sb="3" eb="5">
      <t>トウホン</t>
    </rPh>
    <phoneticPr fontId="10"/>
  </si>
  <si>
    <r>
      <t>①続柄の記載があるもの　②マイナンバーの記載は不要。
③転入日は【</t>
    </r>
    <r>
      <rPr>
        <b/>
        <sz val="11"/>
        <color rgb="FFFF0000"/>
        <rFont val="HGPｺﾞｼｯｸM"/>
        <family val="3"/>
        <charset val="128"/>
      </rPr>
      <t>４</t>
    </r>
    <r>
      <rPr>
        <b/>
        <sz val="11"/>
        <color indexed="8"/>
        <rFont val="HGPｺﾞｼｯｸM"/>
        <family val="3"/>
        <charset val="128"/>
      </rPr>
      <t>月</t>
    </r>
    <r>
      <rPr>
        <b/>
        <sz val="11"/>
        <color rgb="FFFF0000"/>
        <rFont val="HGPｺﾞｼｯｸM"/>
        <family val="3"/>
        <charset val="128"/>
      </rPr>
      <t>１</t>
    </r>
    <r>
      <rPr>
        <b/>
        <sz val="11"/>
        <color indexed="8"/>
        <rFont val="HGPｺﾞｼｯｸM"/>
        <family val="3"/>
        <charset val="128"/>
      </rPr>
      <t>日】</t>
    </r>
    <r>
      <rPr>
        <sz val="11"/>
        <color indexed="8"/>
        <rFont val="HGPｺﾞｼｯｸM"/>
        <family val="3"/>
        <charset val="128"/>
      </rPr>
      <t>　</t>
    </r>
    <rPh sb="1" eb="3">
      <t>ツヅキガラ</t>
    </rPh>
    <rPh sb="20" eb="22">
      <t>キサイ</t>
    </rPh>
    <rPh sb="23" eb="25">
      <t>フヨウ</t>
    </rPh>
    <rPh sb="28" eb="30">
      <t>テンニュウ</t>
    </rPh>
    <rPh sb="30" eb="31">
      <t>ビ</t>
    </rPh>
    <rPh sb="34" eb="35">
      <t>ガツ</t>
    </rPh>
    <rPh sb="36" eb="37">
      <t>ニチ</t>
    </rPh>
    <phoneticPr fontId="10"/>
  </si>
  <si>
    <t>※　役場へ行く人には早めに伝えるとよい。</t>
    <rPh sb="2" eb="4">
      <t>ヤクバ</t>
    </rPh>
    <rPh sb="5" eb="6">
      <t>イ</t>
    </rPh>
    <rPh sb="7" eb="8">
      <t>ヒト</t>
    </rPh>
    <rPh sb="10" eb="11">
      <t>ハヤ</t>
    </rPh>
    <rPh sb="13" eb="14">
      <t>ツタ</t>
    </rPh>
    <phoneticPr fontId="10"/>
  </si>
  <si>
    <t>賃貸契約書（写）</t>
    <rPh sb="0" eb="2">
      <t>チンタイ</t>
    </rPh>
    <phoneticPr fontId="10"/>
  </si>
  <si>
    <t>住宅貸借契約に関する証明書</t>
    <rPh sb="0" eb="2">
      <t>ジュウタク</t>
    </rPh>
    <rPh sb="2" eb="4">
      <t>タイシャク</t>
    </rPh>
    <rPh sb="4" eb="6">
      <t>ケイヤク</t>
    </rPh>
    <rPh sb="7" eb="8">
      <t>カン</t>
    </rPh>
    <rPh sb="10" eb="13">
      <t>ショウメイショ</t>
    </rPh>
    <phoneticPr fontId="10"/>
  </si>
  <si>
    <t>契約書において、駐車場や共益費が家賃に含まれており、家賃割引制度や特約事項の記載がない場合に必要。</t>
    <rPh sb="0" eb="3">
      <t>ケイヤクショ</t>
    </rPh>
    <rPh sb="43" eb="45">
      <t>バアイ</t>
    </rPh>
    <phoneticPr fontId="10"/>
  </si>
  <si>
    <t>家賃を支払った証明書</t>
    <rPh sb="0" eb="2">
      <t>ヤチン</t>
    </rPh>
    <rPh sb="3" eb="5">
      <t>シハラ</t>
    </rPh>
    <rPh sb="7" eb="10">
      <t>ショウメイショ</t>
    </rPh>
    <phoneticPr fontId="10"/>
  </si>
  <si>
    <r>
      <t>領収書（写）　又は　家賃引落口座通帳（写）　［</t>
    </r>
    <r>
      <rPr>
        <sz val="11"/>
        <color rgb="FFFF0000"/>
        <rFont val="HGPｺﾞｼｯｸM"/>
        <family val="3"/>
        <charset val="128"/>
      </rPr>
      <t>4</t>
    </r>
    <r>
      <rPr>
        <sz val="11"/>
        <color indexed="8"/>
        <rFont val="HGPｺﾞｼｯｸM"/>
        <family val="3"/>
        <charset val="128"/>
      </rPr>
      <t>月分］　</t>
    </r>
    <rPh sb="24" eb="26">
      <t>ガツブン</t>
    </rPh>
    <phoneticPr fontId="10"/>
  </si>
  <si>
    <t>申立書</t>
    <rPh sb="0" eb="3">
      <t>モウシタテショ</t>
    </rPh>
    <phoneticPr fontId="1"/>
  </si>
  <si>
    <t>住民票上の住所と実際の居住地が異なる等の場合のみ。</t>
    <rPh sb="0" eb="3">
      <t>ジュウミンヒョウ</t>
    </rPh>
    <rPh sb="3" eb="4">
      <t>ジョウ</t>
    </rPh>
    <rPh sb="5" eb="7">
      <t>ジュウショ</t>
    </rPh>
    <rPh sb="8" eb="10">
      <t>ジッサイ</t>
    </rPh>
    <rPh sb="11" eb="14">
      <t>キョジュウチ</t>
    </rPh>
    <rPh sb="15" eb="16">
      <t>コト</t>
    </rPh>
    <rPh sb="18" eb="19">
      <t>トウ</t>
    </rPh>
    <rPh sb="20" eb="22">
      <t>バアイ</t>
    </rPh>
    <phoneticPr fontId="1"/>
  </si>
  <si>
    <t>給与関係</t>
    <rPh sb="0" eb="2">
      <t>キュウヨ</t>
    </rPh>
    <rPh sb="2" eb="4">
      <t>カンケイ</t>
    </rPh>
    <phoneticPr fontId="10"/>
  </si>
  <si>
    <t>給与口座振込申出書</t>
  </si>
  <si>
    <r>
      <rPr>
        <b/>
        <sz val="11"/>
        <color indexed="8"/>
        <rFont val="HGPｺﾞｼｯｸM"/>
        <family val="3"/>
        <charset val="128"/>
      </rPr>
      <t>肥後銀行の本人口座</t>
    </r>
    <r>
      <rPr>
        <sz val="11"/>
        <color indexed="8"/>
        <rFont val="HGPｺﾞｼｯｸM"/>
        <family val="3"/>
        <charset val="128"/>
      </rPr>
      <t>が必要です。
口座を持っていない場合は新規開設。</t>
    </r>
    <rPh sb="0" eb="2">
      <t>ヒゴ</t>
    </rPh>
    <rPh sb="2" eb="4">
      <t>ギンコウ</t>
    </rPh>
    <rPh sb="5" eb="7">
      <t>ホンニン</t>
    </rPh>
    <rPh sb="7" eb="9">
      <t>コウザ</t>
    </rPh>
    <rPh sb="10" eb="12">
      <t>ヒツヨウ</t>
    </rPh>
    <rPh sb="16" eb="18">
      <t>コウザ</t>
    </rPh>
    <rPh sb="19" eb="20">
      <t>モ</t>
    </rPh>
    <rPh sb="25" eb="27">
      <t>バアイ</t>
    </rPh>
    <rPh sb="28" eb="30">
      <t>シンキ</t>
    </rPh>
    <rPh sb="30" eb="32">
      <t>カイセツ</t>
    </rPh>
    <phoneticPr fontId="10"/>
  </si>
  <si>
    <t>住民税特別徴収依頼届書</t>
  </si>
  <si>
    <t>市区町村から課税通知書が届いている場合は、納付状況の分かるものを添付。</t>
    <rPh sb="0" eb="4">
      <t>シクチョウソン</t>
    </rPh>
    <rPh sb="6" eb="11">
      <t>カゼイツウチショ</t>
    </rPh>
    <rPh sb="12" eb="13">
      <t>トド</t>
    </rPh>
    <rPh sb="17" eb="19">
      <t>バアイ</t>
    </rPh>
    <rPh sb="21" eb="25">
      <t>ノウフジョウキョウ</t>
    </rPh>
    <rPh sb="26" eb="27">
      <t>ワ</t>
    </rPh>
    <rPh sb="32" eb="34">
      <t>テンプ</t>
    </rPh>
    <phoneticPr fontId="1"/>
  </si>
  <si>
    <t>給与所得者の扶養控除等（異動）申告書</t>
    <phoneticPr fontId="10"/>
  </si>
  <si>
    <r>
      <rPr>
        <u/>
        <sz val="11"/>
        <color indexed="8"/>
        <rFont val="HGPｺﾞｼｯｸM"/>
        <family val="3"/>
        <charset val="128"/>
      </rPr>
      <t>今年初めて熊本県職員として仕事をする人</t>
    </r>
    <r>
      <rPr>
        <sz val="11"/>
        <color indexed="8"/>
        <rFont val="HGPｺﾞｼｯｸM"/>
        <family val="3"/>
        <charset val="128"/>
      </rPr>
      <t>が対象。
※自己該当等に該当される場合は、事務にお知らせください。</t>
    </r>
    <rPh sb="0" eb="2">
      <t>コトシ</t>
    </rPh>
    <rPh sb="2" eb="3">
      <t>ハジ</t>
    </rPh>
    <rPh sb="5" eb="8">
      <t>クマモトケン</t>
    </rPh>
    <rPh sb="8" eb="10">
      <t>ショクイン</t>
    </rPh>
    <rPh sb="13" eb="15">
      <t>シゴト</t>
    </rPh>
    <rPh sb="18" eb="19">
      <t>ヒト</t>
    </rPh>
    <rPh sb="20" eb="22">
      <t>タイショウ</t>
    </rPh>
    <rPh sb="25" eb="29">
      <t>ジコガイトウ</t>
    </rPh>
    <rPh sb="29" eb="30">
      <t>トウ</t>
    </rPh>
    <rPh sb="31" eb="33">
      <t>ガイトウ</t>
    </rPh>
    <rPh sb="36" eb="38">
      <t>バアイ</t>
    </rPh>
    <rPh sb="40" eb="42">
      <t>ジム</t>
    </rPh>
    <rPh sb="44" eb="45">
      <t>シ</t>
    </rPh>
    <phoneticPr fontId="10"/>
  </si>
  <si>
    <t>給与の源泉徴収票（原本）</t>
    <rPh sb="0" eb="2">
      <t>キュウヨ</t>
    </rPh>
    <rPh sb="3" eb="8">
      <t>ゲンセンチョウシュウヒョウ</t>
    </rPh>
    <rPh sb="9" eb="11">
      <t>ゲンポン</t>
    </rPh>
    <phoneticPr fontId="1"/>
  </si>
  <si>
    <t>本年１月１日～今回の任用の前日までの期間に給与収入がある場合のみ。　※年末調整時に使用</t>
    <rPh sb="0" eb="2">
      <t>ホンネン</t>
    </rPh>
    <rPh sb="3" eb="4">
      <t>ガツ</t>
    </rPh>
    <rPh sb="5" eb="6">
      <t>ニチ</t>
    </rPh>
    <rPh sb="7" eb="9">
      <t>コンカイ</t>
    </rPh>
    <rPh sb="10" eb="12">
      <t>ニンヨウ</t>
    </rPh>
    <rPh sb="13" eb="15">
      <t>ゼンジツ</t>
    </rPh>
    <rPh sb="18" eb="20">
      <t>キカン</t>
    </rPh>
    <rPh sb="21" eb="25">
      <t>キュウヨシュウニュウ</t>
    </rPh>
    <rPh sb="28" eb="30">
      <t>バアイ</t>
    </rPh>
    <rPh sb="35" eb="37">
      <t>ネンマツ</t>
    </rPh>
    <rPh sb="37" eb="40">
      <t>チョウセイジ</t>
    </rPh>
    <rPh sb="41" eb="43">
      <t>シヨウ</t>
    </rPh>
    <phoneticPr fontId="1"/>
  </si>
  <si>
    <t>旅費関係</t>
    <rPh sb="0" eb="2">
      <t>リョヒ</t>
    </rPh>
    <rPh sb="2" eb="4">
      <t>カンケイ</t>
    </rPh>
    <phoneticPr fontId="10"/>
  </si>
  <si>
    <t>自家用車登録申請書</t>
  </si>
  <si>
    <t>車検証（写）</t>
    <phoneticPr fontId="10"/>
  </si>
  <si>
    <t>前任校からの異動書類の中にあれば不要です。</t>
    <rPh sb="0" eb="2">
      <t>ゼンニン</t>
    </rPh>
    <rPh sb="2" eb="3">
      <t>コウ</t>
    </rPh>
    <rPh sb="6" eb="8">
      <t>イドウ</t>
    </rPh>
    <rPh sb="8" eb="10">
      <t>ショルイ</t>
    </rPh>
    <rPh sb="11" eb="12">
      <t>ナカ</t>
    </rPh>
    <rPh sb="16" eb="18">
      <t>フヨウ</t>
    </rPh>
    <phoneticPr fontId="10"/>
  </si>
  <si>
    <t>任意保険証（写）</t>
    <phoneticPr fontId="10"/>
  </si>
  <si>
    <t>　　　　〃　　　</t>
    <phoneticPr fontId="10"/>
  </si>
  <si>
    <t>あて名及び代金の受領方法
申出書</t>
    <phoneticPr fontId="10"/>
  </si>
  <si>
    <t>初めて臨採をする方／住所変更者／口座情報変更者</t>
    <rPh sb="0" eb="1">
      <t>ハジ</t>
    </rPh>
    <rPh sb="3" eb="4">
      <t>リン</t>
    </rPh>
    <rPh sb="8" eb="9">
      <t>カタ</t>
    </rPh>
    <rPh sb="10" eb="15">
      <t>ジュウショヘンコウシャ</t>
    </rPh>
    <rPh sb="16" eb="23">
      <t>コウザジョウホウヘンコウシャ</t>
    </rPh>
    <phoneticPr fontId="10"/>
  </si>
  <si>
    <t>年金</t>
    <rPh sb="0" eb="2">
      <t>ネンキン</t>
    </rPh>
    <phoneticPr fontId="1"/>
  </si>
  <si>
    <t>社保入力フォーム（Excelデータ）</t>
    <rPh sb="0" eb="2">
      <t>シャホ</t>
    </rPh>
    <rPh sb="2" eb="4">
      <t>ニュウリョク</t>
    </rPh>
    <phoneticPr fontId="1"/>
  </si>
  <si>
    <t>フルタイムが対象。日本年金機構に加入。マイナンバーは入力しない。</t>
    <rPh sb="6" eb="8">
      <t>タイショウ</t>
    </rPh>
    <rPh sb="26" eb="28">
      <t>ニュウリョク</t>
    </rPh>
    <phoneticPr fontId="1"/>
  </si>
  <si>
    <t>○</t>
  </si>
  <si>
    <t>被保険者資格取得届（紙）</t>
    <rPh sb="0" eb="4">
      <t>ヒホケンシャ</t>
    </rPh>
    <rPh sb="4" eb="6">
      <t>シカク</t>
    </rPh>
    <rPh sb="6" eb="8">
      <t>シュトク</t>
    </rPh>
    <rPh sb="8" eb="9">
      <t>トドケ</t>
    </rPh>
    <rPh sb="10" eb="11">
      <t>カミ</t>
    </rPh>
    <phoneticPr fontId="1"/>
  </si>
  <si>
    <t>フルタイムが対象。日本年金機構に加入。マイナンバーは手書きすること。</t>
    <rPh sb="26" eb="28">
      <t>テガ</t>
    </rPh>
    <phoneticPr fontId="1"/>
  </si>
  <si>
    <t>共済組合
（短期・福祉）</t>
    <rPh sb="0" eb="2">
      <t>キョウサイ</t>
    </rPh>
    <rPh sb="2" eb="4">
      <t>クミアイ</t>
    </rPh>
    <rPh sb="6" eb="8">
      <t>タンキ</t>
    </rPh>
    <rPh sb="9" eb="11">
      <t>フクシ</t>
    </rPh>
    <phoneticPr fontId="10"/>
  </si>
  <si>
    <t>組合員資格取得届書（短期組合員用）</t>
    <rPh sb="10" eb="15">
      <t>タンキクミアイイン</t>
    </rPh>
    <rPh sb="15" eb="16">
      <t>ヨウ</t>
    </rPh>
    <phoneticPr fontId="1"/>
  </si>
  <si>
    <t>短期組合員に該当します。短期給付、福祉事業が適用。　
※２か月以内の期間を定めて任用される者であって、当該期間を超えて使用されることが見込まれないものは、適用対象外。</t>
    <rPh sb="0" eb="5">
      <t>タンキクミアイイン</t>
    </rPh>
    <rPh sb="6" eb="8">
      <t>ガイトウ</t>
    </rPh>
    <rPh sb="12" eb="16">
      <t>タンキキュウフ</t>
    </rPh>
    <rPh sb="17" eb="21">
      <t>フクシジギョウ</t>
    </rPh>
    <rPh sb="22" eb="24">
      <t>テキヨウ</t>
    </rPh>
    <rPh sb="30" eb="31">
      <t>ゲツ</t>
    </rPh>
    <rPh sb="31" eb="33">
      <t>イナイ</t>
    </rPh>
    <rPh sb="34" eb="36">
      <t>キカン</t>
    </rPh>
    <rPh sb="37" eb="38">
      <t>サダ</t>
    </rPh>
    <rPh sb="40" eb="42">
      <t>ニンヨウ</t>
    </rPh>
    <rPh sb="45" eb="46">
      <t>モノ</t>
    </rPh>
    <rPh sb="51" eb="53">
      <t>トウガイ</t>
    </rPh>
    <rPh sb="53" eb="55">
      <t>キカン</t>
    </rPh>
    <rPh sb="56" eb="57">
      <t>コ</t>
    </rPh>
    <rPh sb="59" eb="61">
      <t>シヨウ</t>
    </rPh>
    <rPh sb="67" eb="69">
      <t>ミコ</t>
    </rPh>
    <rPh sb="77" eb="79">
      <t>テキヨウ</t>
    </rPh>
    <rPh sb="79" eb="81">
      <t>タイショウ</t>
    </rPh>
    <rPh sb="81" eb="82">
      <t>ガイ</t>
    </rPh>
    <phoneticPr fontId="1"/>
  </si>
  <si>
    <t>◆扶養者の認定がある方</t>
    <rPh sb="5" eb="7">
      <t>ニンテイ</t>
    </rPh>
    <rPh sb="10" eb="11">
      <t>カタ</t>
    </rPh>
    <phoneticPr fontId="10"/>
  </si>
  <si>
    <t>被扶養者　認定・取消申告書</t>
    <phoneticPr fontId="1"/>
  </si>
  <si>
    <t>※場合によって添付書類が異なります。事務までご相談ください。※特別認定関係書類を参照。</t>
    <rPh sb="1" eb="3">
      <t>バアイ</t>
    </rPh>
    <rPh sb="7" eb="9">
      <t>テンプ</t>
    </rPh>
    <rPh sb="9" eb="11">
      <t>ショルイ</t>
    </rPh>
    <rPh sb="12" eb="13">
      <t>コト</t>
    </rPh>
    <rPh sb="18" eb="20">
      <t>ジム</t>
    </rPh>
    <rPh sb="23" eb="25">
      <t>ソウダン</t>
    </rPh>
    <rPh sb="31" eb="35">
      <t>トクベツニンテイ</t>
    </rPh>
    <rPh sb="35" eb="39">
      <t>カンケイショルイ</t>
    </rPh>
    <rPh sb="40" eb="42">
      <t>サンショウ</t>
    </rPh>
    <phoneticPr fontId="10"/>
  </si>
  <si>
    <t>扶養
手当</t>
    <rPh sb="0" eb="2">
      <t>フヨウ</t>
    </rPh>
    <rPh sb="3" eb="5">
      <t>テアテ</t>
    </rPh>
    <phoneticPr fontId="10"/>
  </si>
  <si>
    <t>扶養親族届</t>
    <rPh sb="0" eb="2">
      <t>フヨウ</t>
    </rPh>
    <rPh sb="2" eb="4">
      <t>シンゾク</t>
    </rPh>
    <rPh sb="4" eb="5">
      <t>トドケ</t>
    </rPh>
    <phoneticPr fontId="10"/>
  </si>
  <si>
    <t>※扶養対象によって添付書類が異なります。
   事務までご相談ください。</t>
    <rPh sb="1" eb="3">
      <t>フヨウ</t>
    </rPh>
    <rPh sb="3" eb="5">
      <t>タイショウ</t>
    </rPh>
    <rPh sb="9" eb="11">
      <t>テンプ</t>
    </rPh>
    <rPh sb="11" eb="13">
      <t>ショルイ</t>
    </rPh>
    <rPh sb="14" eb="15">
      <t>コト</t>
    </rPh>
    <rPh sb="24" eb="26">
      <t>ジム</t>
    </rPh>
    <rPh sb="29" eb="31">
      <t>ソウダン</t>
    </rPh>
    <phoneticPr fontId="10"/>
  </si>
  <si>
    <t>児童
手当</t>
    <rPh sb="0" eb="2">
      <t>ジドウ</t>
    </rPh>
    <rPh sb="3" eb="5">
      <t>テアテ</t>
    </rPh>
    <phoneticPr fontId="10"/>
  </si>
  <si>
    <t>児童手当・特例給付認定請求書</t>
    <rPh sb="0" eb="2">
      <t>ジドウ</t>
    </rPh>
    <rPh sb="2" eb="4">
      <t>テアテ</t>
    </rPh>
    <rPh sb="5" eb="7">
      <t>トクレイ</t>
    </rPh>
    <rPh sb="7" eb="9">
      <t>キュウフ</t>
    </rPh>
    <rPh sb="9" eb="11">
      <t>ニンテイ</t>
    </rPh>
    <rPh sb="11" eb="14">
      <t>セイキュウショ</t>
    </rPh>
    <phoneticPr fontId="10"/>
  </si>
  <si>
    <t>中学生までのお子さんがいる方が対象。　R4.10～市町村
居住地の市区町村で認定手続きを行ってください。</t>
    <rPh sb="0" eb="3">
      <t>チュウガクセイ</t>
    </rPh>
    <rPh sb="7" eb="8">
      <t>コ</t>
    </rPh>
    <rPh sb="13" eb="14">
      <t>カタ</t>
    </rPh>
    <rPh sb="15" eb="17">
      <t>タイショウ</t>
    </rPh>
    <rPh sb="25" eb="28">
      <t>シチョウソン</t>
    </rPh>
    <rPh sb="29" eb="32">
      <t>キョジュウチ</t>
    </rPh>
    <rPh sb="33" eb="35">
      <t>シク</t>
    </rPh>
    <rPh sb="35" eb="37">
      <t>チョウソン</t>
    </rPh>
    <rPh sb="38" eb="42">
      <t>ニンテイテツヅ</t>
    </rPh>
    <rPh sb="44" eb="45">
      <t>オコナ</t>
    </rPh>
    <phoneticPr fontId="10"/>
  </si>
  <si>
    <t>◆単身赴任該当者</t>
    <rPh sb="1" eb="3">
      <t>タンシン</t>
    </rPh>
    <rPh sb="3" eb="5">
      <t>フニン</t>
    </rPh>
    <rPh sb="5" eb="8">
      <t>ガイトウシャ</t>
    </rPh>
    <phoneticPr fontId="10"/>
  </si>
  <si>
    <t>単身赴任</t>
    <rPh sb="0" eb="2">
      <t>タンシン</t>
    </rPh>
    <rPh sb="2" eb="4">
      <t>フニン</t>
    </rPh>
    <phoneticPr fontId="10"/>
  </si>
  <si>
    <t>単身赴任届</t>
    <phoneticPr fontId="1"/>
  </si>
  <si>
    <t>※学校人事課個別協議　※事由によって添付書類が異なります。　該当者のみ専用様式を配付します。</t>
    <rPh sb="1" eb="6">
      <t>ガッコウジンジカ</t>
    </rPh>
    <rPh sb="6" eb="10">
      <t>コベツキョウギ</t>
    </rPh>
    <rPh sb="12" eb="14">
      <t>ジユウ</t>
    </rPh>
    <rPh sb="18" eb="20">
      <t>テンプ</t>
    </rPh>
    <rPh sb="20" eb="22">
      <t>ショルイ</t>
    </rPh>
    <rPh sb="23" eb="24">
      <t>コト</t>
    </rPh>
    <rPh sb="30" eb="33">
      <t>ガイトウシャ</t>
    </rPh>
    <rPh sb="35" eb="39">
      <t>センヨウヨウシキ</t>
    </rPh>
    <rPh sb="40" eb="42">
      <t>ハイフ</t>
    </rPh>
    <phoneticPr fontId="1"/>
  </si>
  <si>
    <t>住民票謄本</t>
    <rPh sb="0" eb="3">
      <t>ジュウミンヒョウ</t>
    </rPh>
    <rPh sb="3" eb="5">
      <t>トウホン</t>
    </rPh>
    <phoneticPr fontId="1"/>
  </si>
  <si>
    <t>転居前世帯全員、転居後配偶者宅世帯全員、転居後職員宅世帯全員</t>
    <rPh sb="0" eb="2">
      <t>テンキョ</t>
    </rPh>
    <rPh sb="2" eb="3">
      <t>マエ</t>
    </rPh>
    <rPh sb="3" eb="5">
      <t>セタイ</t>
    </rPh>
    <rPh sb="5" eb="7">
      <t>ゼンイン</t>
    </rPh>
    <rPh sb="8" eb="11">
      <t>テンキョゴ</t>
    </rPh>
    <rPh sb="11" eb="14">
      <t>ハイグウシャ</t>
    </rPh>
    <rPh sb="14" eb="15">
      <t>タク</t>
    </rPh>
    <rPh sb="15" eb="17">
      <t>セタイ</t>
    </rPh>
    <rPh sb="17" eb="19">
      <t>ゼンイン</t>
    </rPh>
    <rPh sb="20" eb="23">
      <t>テンキョゴ</t>
    </rPh>
    <rPh sb="23" eb="25">
      <t>ショクイン</t>
    </rPh>
    <rPh sb="25" eb="26">
      <t>タク</t>
    </rPh>
    <rPh sb="26" eb="28">
      <t>セタイ</t>
    </rPh>
    <rPh sb="28" eb="30">
      <t>ゼンイン</t>
    </rPh>
    <phoneticPr fontId="1"/>
  </si>
  <si>
    <t>◆今回の異動に伴う
 　住居移転者</t>
    <rPh sb="1" eb="3">
      <t>コンカイ</t>
    </rPh>
    <rPh sb="4" eb="6">
      <t>イドウ</t>
    </rPh>
    <rPh sb="7" eb="8">
      <t>トモナ</t>
    </rPh>
    <rPh sb="16" eb="17">
      <t>シャ</t>
    </rPh>
    <phoneticPr fontId="10"/>
  </si>
  <si>
    <t>赴任旅費</t>
    <rPh sb="0" eb="2">
      <t>フニン</t>
    </rPh>
    <rPh sb="2" eb="4">
      <t>リョヒ</t>
    </rPh>
    <phoneticPr fontId="10"/>
  </si>
  <si>
    <t>赴任旅費請求書</t>
    <rPh sb="0" eb="2">
      <t>フニン</t>
    </rPh>
    <rPh sb="2" eb="4">
      <t>リョヒ</t>
    </rPh>
    <rPh sb="4" eb="7">
      <t>セイキュウショ</t>
    </rPh>
    <phoneticPr fontId="10"/>
  </si>
  <si>
    <t>※引っ越した方は事務にお知らせください。後日専用用紙を配付します。</t>
    <rPh sb="22" eb="26">
      <t>センヨウヨウシ</t>
    </rPh>
    <rPh sb="27" eb="29">
      <t>ハイフ</t>
    </rPh>
    <phoneticPr fontId="10"/>
  </si>
  <si>
    <r>
      <t>謄本の場合、①「世帯全員の～」　と明記があること
②マイナンバーの記載不要　③転入日は【</t>
    </r>
    <r>
      <rPr>
        <b/>
        <sz val="11"/>
        <color rgb="FFFF0000"/>
        <rFont val="HGPｺﾞｼｯｸM"/>
        <family val="3"/>
        <charset val="128"/>
      </rPr>
      <t>４</t>
    </r>
    <r>
      <rPr>
        <b/>
        <sz val="11"/>
        <color indexed="8"/>
        <rFont val="HGPｺﾞｼｯｸM"/>
        <family val="3"/>
        <charset val="128"/>
      </rPr>
      <t>月</t>
    </r>
    <r>
      <rPr>
        <b/>
        <sz val="11"/>
        <color rgb="FFFF0000"/>
        <rFont val="HGPｺﾞｼｯｸM"/>
        <family val="3"/>
        <charset val="128"/>
      </rPr>
      <t>１</t>
    </r>
    <r>
      <rPr>
        <b/>
        <sz val="11"/>
        <color indexed="8"/>
        <rFont val="HGPｺﾞｼｯｸM"/>
        <family val="3"/>
        <charset val="128"/>
      </rPr>
      <t>日】</t>
    </r>
    <rPh sb="0" eb="2">
      <t>トウホン</t>
    </rPh>
    <rPh sb="3" eb="5">
      <t>バアイ</t>
    </rPh>
    <phoneticPr fontId="10"/>
  </si>
  <si>
    <t>扶養親族証明書</t>
    <rPh sb="0" eb="7">
      <t>フヨウシンゾクショウメイショ</t>
    </rPh>
    <phoneticPr fontId="1"/>
  </si>
  <si>
    <t>扶養親族の年齢要件により扶養手当の認定を受けられない扶養親族を赴任に伴い移転した場合は、共済組合による扶養認定者のみ支給対象。</t>
    <rPh sb="0" eb="4">
      <t>フヨウシンゾク</t>
    </rPh>
    <rPh sb="5" eb="9">
      <t>ネンレイヨウケン</t>
    </rPh>
    <rPh sb="12" eb="16">
      <t>フヨウテアテ</t>
    </rPh>
    <rPh sb="17" eb="19">
      <t>ニンテイ</t>
    </rPh>
    <rPh sb="20" eb="21">
      <t>ウ</t>
    </rPh>
    <rPh sb="26" eb="30">
      <t>フヨウシンゾク</t>
    </rPh>
    <rPh sb="31" eb="33">
      <t>フニン</t>
    </rPh>
    <rPh sb="34" eb="35">
      <t>トモナ</t>
    </rPh>
    <rPh sb="36" eb="38">
      <t>イテン</t>
    </rPh>
    <rPh sb="40" eb="42">
      <t>バアイ</t>
    </rPh>
    <rPh sb="44" eb="48">
      <t>キョウサイクミアイ</t>
    </rPh>
    <rPh sb="51" eb="56">
      <t>フヨウニンテイシャ</t>
    </rPh>
    <rPh sb="58" eb="62">
      <t>シキュウタイショウ</t>
    </rPh>
    <phoneticPr fontId="1"/>
  </si>
  <si>
    <t>搭乗券、領収書（あて名、代金、利用日、利用区間）</t>
    <rPh sb="0" eb="3">
      <t>トウジョウケン</t>
    </rPh>
    <rPh sb="4" eb="7">
      <t>リョウシュウショ</t>
    </rPh>
    <rPh sb="10" eb="11">
      <t>ナ</t>
    </rPh>
    <rPh sb="12" eb="14">
      <t>ダイキン</t>
    </rPh>
    <rPh sb="15" eb="18">
      <t>リヨウビ</t>
    </rPh>
    <rPh sb="19" eb="23">
      <t>リヨウクカン</t>
    </rPh>
    <phoneticPr fontId="1"/>
  </si>
  <si>
    <t>航空機を利用した移転の方
搭乗券がない場合、航空会社から搭乗証明書を取得。</t>
    <rPh sb="0" eb="3">
      <t>コウクウキ</t>
    </rPh>
    <rPh sb="4" eb="6">
      <t>リヨウ</t>
    </rPh>
    <rPh sb="8" eb="10">
      <t>イテン</t>
    </rPh>
    <rPh sb="11" eb="12">
      <t>カタ</t>
    </rPh>
    <phoneticPr fontId="1"/>
  </si>
  <si>
    <t>発令日より前に住居を移転した場合のみ。</t>
    <rPh sb="0" eb="3">
      <t>ハツレイビ</t>
    </rPh>
    <rPh sb="5" eb="6">
      <t>マエ</t>
    </rPh>
    <rPh sb="7" eb="9">
      <t>ジュウキョ</t>
    </rPh>
    <rPh sb="10" eb="12">
      <t>イテン</t>
    </rPh>
    <rPh sb="14" eb="16">
      <t>バアイ</t>
    </rPh>
    <phoneticPr fontId="1"/>
  </si>
  <si>
    <t>引っ越しに係る見積書（２社以上）及び領収書</t>
    <rPh sb="0" eb="1">
      <t>ヒ</t>
    </rPh>
    <rPh sb="2" eb="3">
      <t>コ</t>
    </rPh>
    <rPh sb="5" eb="6">
      <t>カカ</t>
    </rPh>
    <rPh sb="7" eb="10">
      <t>ミツモリショ</t>
    </rPh>
    <rPh sb="12" eb="15">
      <t>シャイジョウ</t>
    </rPh>
    <rPh sb="16" eb="17">
      <t>オヨ</t>
    </rPh>
    <rPh sb="18" eb="21">
      <t>リョウシュウショ</t>
    </rPh>
    <phoneticPr fontId="1"/>
  </si>
  <si>
    <t>旅費条例第２３条第1項に規定される移転料の額を超える場合（増額調整）　※事務職員にご相談ください。</t>
    <rPh sb="0" eb="4">
      <t>リョヒジョウレイ</t>
    </rPh>
    <rPh sb="4" eb="5">
      <t>ダイ</t>
    </rPh>
    <rPh sb="7" eb="8">
      <t>ジョウ</t>
    </rPh>
    <rPh sb="8" eb="9">
      <t>ダイ</t>
    </rPh>
    <rPh sb="10" eb="11">
      <t>コウ</t>
    </rPh>
    <rPh sb="12" eb="14">
      <t>キテイ</t>
    </rPh>
    <rPh sb="17" eb="20">
      <t>イテンリョウ</t>
    </rPh>
    <rPh sb="21" eb="22">
      <t>ガク</t>
    </rPh>
    <rPh sb="23" eb="24">
      <t>コ</t>
    </rPh>
    <rPh sb="26" eb="28">
      <t>バアイ</t>
    </rPh>
    <rPh sb="29" eb="33">
      <t>ゾウガクチョウセイ</t>
    </rPh>
    <rPh sb="36" eb="40">
      <t>ジムショクイン</t>
    </rPh>
    <rPh sb="42" eb="44">
      <t>ソウダン</t>
    </rPh>
    <phoneticPr fontId="1"/>
  </si>
  <si>
    <t>※異動または学校の移転に伴って、住居を移転した方・・・（学校人事課個別協議）へき地手当に準ずる手当支給調書、住民票世帯全員（写）</t>
    <rPh sb="57" eb="59">
      <t>セタイ</t>
    </rPh>
    <rPh sb="59" eb="61">
      <t>ゼンイン</t>
    </rPh>
    <phoneticPr fontId="1"/>
  </si>
  <si>
    <t>　１．単身赴任届及び単身赴任届認定簿</t>
    <rPh sb="3" eb="5">
      <t>タンシン</t>
    </rPh>
    <rPh sb="5" eb="7">
      <t>フニン</t>
    </rPh>
    <rPh sb="7" eb="8">
      <t>トド</t>
    </rPh>
    <rPh sb="8" eb="9">
      <t>オヨ</t>
    </rPh>
    <rPh sb="10" eb="12">
      <t>タンシン</t>
    </rPh>
    <rPh sb="12" eb="14">
      <t>フニン</t>
    </rPh>
    <rPh sb="14" eb="15">
      <t>トド</t>
    </rPh>
    <rPh sb="15" eb="17">
      <t>ニンテイ</t>
    </rPh>
    <rPh sb="17" eb="18">
      <t>ボ</t>
    </rPh>
    <phoneticPr fontId="10"/>
  </si>
  <si>
    <t>　２．転居前の住民票謄本（除票でも可）</t>
    <rPh sb="3" eb="5">
      <t>テンキョ</t>
    </rPh>
    <rPh sb="5" eb="6">
      <t>マエ</t>
    </rPh>
    <rPh sb="7" eb="10">
      <t>ジュウミンヒョウ</t>
    </rPh>
    <rPh sb="10" eb="12">
      <t>トウホン</t>
    </rPh>
    <rPh sb="13" eb="15">
      <t>ジョヒョウ</t>
    </rPh>
    <rPh sb="17" eb="18">
      <t>カ</t>
    </rPh>
    <phoneticPr fontId="10"/>
  </si>
  <si>
    <t>　３．転居後の配偶者等の住民票謄本（続柄入り・個人番号なし）</t>
    <rPh sb="3" eb="6">
      <t>テンキョゴ</t>
    </rPh>
    <rPh sb="7" eb="10">
      <t>ハイグウシャ</t>
    </rPh>
    <rPh sb="10" eb="11">
      <t>トウ</t>
    </rPh>
    <rPh sb="12" eb="15">
      <t>ジュウミンヒョウ</t>
    </rPh>
    <rPh sb="15" eb="17">
      <t>トウホン</t>
    </rPh>
    <rPh sb="18" eb="20">
      <t>ゾクガラ</t>
    </rPh>
    <rPh sb="20" eb="21">
      <t>イ</t>
    </rPh>
    <rPh sb="23" eb="25">
      <t>コジン</t>
    </rPh>
    <rPh sb="25" eb="27">
      <t>バンゴウ</t>
    </rPh>
    <phoneticPr fontId="10"/>
  </si>
  <si>
    <t>　４．転居後の本人の住民票謄本（続柄入り・個人番号なし）</t>
    <rPh sb="3" eb="6">
      <t>テンキョゴ</t>
    </rPh>
    <rPh sb="7" eb="9">
      <t>ホンニン</t>
    </rPh>
    <rPh sb="10" eb="13">
      <t>ジュウミンヒョウ</t>
    </rPh>
    <rPh sb="13" eb="15">
      <t>トウホン</t>
    </rPh>
    <rPh sb="16" eb="18">
      <t>ゾクガラ</t>
    </rPh>
    <rPh sb="18" eb="19">
      <t>イ</t>
    </rPh>
    <rPh sb="21" eb="23">
      <t>コジン</t>
    </rPh>
    <rPh sb="23" eb="25">
      <t>バンゴウ</t>
    </rPh>
    <phoneticPr fontId="10"/>
  </si>
  <si>
    <t>　５．その他の書類（　　　　　　　　）</t>
    <rPh sb="5" eb="6">
      <t>タ</t>
    </rPh>
    <rPh sb="7" eb="9">
      <t>ショルイ</t>
    </rPh>
    <phoneticPr fontId="10"/>
  </si>
  <si>
    <t>★支給要件★</t>
    <rPh sb="1" eb="3">
      <t>シキュウ</t>
    </rPh>
    <rPh sb="3" eb="5">
      <t>ヨウケン</t>
    </rPh>
    <phoneticPr fontId="10"/>
  </si>
  <si>
    <r>
      <t>　単身赴任をしている職員で、</t>
    </r>
    <r>
      <rPr>
        <b/>
        <sz val="11"/>
        <color indexed="8"/>
        <rFont val="UD デジタル 教科書体 NP-R"/>
        <family val="1"/>
        <charset val="128"/>
      </rPr>
      <t>①公署を異にする異動</t>
    </r>
    <r>
      <rPr>
        <sz val="11"/>
        <color indexed="8"/>
        <rFont val="UD デジタル 教科書体 NP-R"/>
        <family val="1"/>
        <charset val="128"/>
      </rPr>
      <t>または在勤する</t>
    </r>
    <rPh sb="1" eb="3">
      <t>タンシン</t>
    </rPh>
    <rPh sb="3" eb="5">
      <t>フニン</t>
    </rPh>
    <rPh sb="10" eb="12">
      <t>ショクイン</t>
    </rPh>
    <rPh sb="15" eb="17">
      <t>コウショ</t>
    </rPh>
    <rPh sb="18" eb="19">
      <t>イ</t>
    </rPh>
    <rPh sb="22" eb="24">
      <t>イドウ</t>
    </rPh>
    <rPh sb="27" eb="29">
      <t>ザイキン</t>
    </rPh>
    <phoneticPr fontId="10"/>
  </si>
  <si>
    <r>
      <t>　公署の移転に伴い、</t>
    </r>
    <r>
      <rPr>
        <b/>
        <sz val="11"/>
        <color indexed="8"/>
        <rFont val="UD デジタル 教科書体 NP-R"/>
        <family val="1"/>
        <charset val="128"/>
      </rPr>
      <t>②住居を移転</t>
    </r>
    <r>
      <rPr>
        <sz val="11"/>
        <color indexed="8"/>
        <rFont val="UD デジタル 教科書体 NP-R"/>
        <family val="1"/>
        <charset val="128"/>
      </rPr>
      <t>し、</t>
    </r>
    <r>
      <rPr>
        <b/>
        <sz val="11"/>
        <color indexed="8"/>
        <rFont val="UD デジタル 教科書体 NP-R"/>
        <family val="1"/>
        <charset val="128"/>
      </rPr>
      <t>③やむを得ない事情</t>
    </r>
    <r>
      <rPr>
        <sz val="11"/>
        <color indexed="8"/>
        <rFont val="UD デジタル 教科書体 NP-R"/>
        <family val="1"/>
        <charset val="128"/>
      </rPr>
      <t>により、</t>
    </r>
    <rPh sb="1" eb="3">
      <t>コウショ</t>
    </rPh>
    <rPh sb="4" eb="6">
      <t>イテン</t>
    </rPh>
    <rPh sb="7" eb="8">
      <t>トモナ</t>
    </rPh>
    <rPh sb="11" eb="13">
      <t>ジュウキョ</t>
    </rPh>
    <rPh sb="14" eb="16">
      <t>イテン</t>
    </rPh>
    <rPh sb="22" eb="23">
      <t>エ</t>
    </rPh>
    <rPh sb="25" eb="27">
      <t>ジジョウ</t>
    </rPh>
    <phoneticPr fontId="10"/>
  </si>
  <si>
    <r>
      <t>　同居していた配偶者と</t>
    </r>
    <r>
      <rPr>
        <b/>
        <sz val="11"/>
        <color indexed="8"/>
        <rFont val="UD デジタル 教科書体 NP-R"/>
        <family val="1"/>
        <charset val="128"/>
      </rPr>
      <t>④別居</t>
    </r>
    <r>
      <rPr>
        <sz val="11"/>
        <color indexed="8"/>
        <rFont val="UD デジタル 教科書体 NP-R"/>
        <family val="1"/>
        <charset val="128"/>
      </rPr>
      <t>し、当該異動又は公署の移転の直前の住宅から当該異動</t>
    </r>
    <rPh sb="1" eb="3">
      <t>ドウキョ</t>
    </rPh>
    <rPh sb="7" eb="10">
      <t>ハイグウシャ</t>
    </rPh>
    <rPh sb="12" eb="14">
      <t>ベッキョ</t>
    </rPh>
    <rPh sb="16" eb="18">
      <t>トウガイ</t>
    </rPh>
    <rPh sb="18" eb="20">
      <t>イドウ</t>
    </rPh>
    <rPh sb="20" eb="21">
      <t>マタ</t>
    </rPh>
    <rPh sb="22" eb="24">
      <t>コウショ</t>
    </rPh>
    <rPh sb="25" eb="27">
      <t>イテン</t>
    </rPh>
    <rPh sb="28" eb="30">
      <t>チョクゼン</t>
    </rPh>
    <rPh sb="31" eb="33">
      <t>ジュウタク</t>
    </rPh>
    <rPh sb="35" eb="37">
      <t>トウガイ</t>
    </rPh>
    <rPh sb="37" eb="39">
      <t>イドウ</t>
    </rPh>
    <phoneticPr fontId="10"/>
  </si>
  <si>
    <r>
      <t>　又は公署の移転の直後に在勤する公署に</t>
    </r>
    <r>
      <rPr>
        <b/>
        <sz val="11"/>
        <color indexed="8"/>
        <rFont val="UD デジタル 教科書体 NP-R"/>
        <family val="1"/>
        <charset val="128"/>
      </rPr>
      <t>⑤通勤することが困難</t>
    </r>
    <r>
      <rPr>
        <sz val="11"/>
        <color indexed="8"/>
        <rFont val="UD デジタル 教科書体 NP-R"/>
        <family val="1"/>
        <charset val="128"/>
      </rPr>
      <t>と認められ、</t>
    </r>
    <r>
      <rPr>
        <b/>
        <sz val="11"/>
        <color indexed="8"/>
        <rFont val="UD デジタル 教科書体 NP-R"/>
        <family val="1"/>
        <charset val="128"/>
      </rPr>
      <t>⑥単身で生活する</t>
    </r>
    <rPh sb="1" eb="2">
      <t>マタ</t>
    </rPh>
    <rPh sb="3" eb="5">
      <t>コウショ</t>
    </rPh>
    <rPh sb="6" eb="8">
      <t>イテン</t>
    </rPh>
    <rPh sb="9" eb="11">
      <t>チョクゴ</t>
    </rPh>
    <rPh sb="12" eb="14">
      <t>ザイキン</t>
    </rPh>
    <rPh sb="16" eb="18">
      <t>コウショ</t>
    </rPh>
    <rPh sb="20" eb="22">
      <t>ツウキン</t>
    </rPh>
    <rPh sb="27" eb="29">
      <t>コンナン</t>
    </rPh>
    <rPh sb="30" eb="31">
      <t>ミト</t>
    </rPh>
    <rPh sb="36" eb="38">
      <t>タンシン</t>
    </rPh>
    <rPh sb="39" eb="41">
      <t>セイカツ</t>
    </rPh>
    <phoneticPr fontId="10"/>
  </si>
  <si>
    <r>
      <t>　ことを常況とすること。</t>
    </r>
    <r>
      <rPr>
        <sz val="11"/>
        <rFont val="UD デジタル 教科書体 NP-R"/>
        <family val="1"/>
        <charset val="128"/>
      </rPr>
      <t>（※月の過半数居住していなければいけません）</t>
    </r>
    <rPh sb="4" eb="6">
      <t>ジョウキョウ</t>
    </rPh>
    <rPh sb="14" eb="15">
      <t>ツキ</t>
    </rPh>
    <rPh sb="16" eb="19">
      <t>カハンスウ</t>
    </rPh>
    <rPh sb="19" eb="21">
      <t>キョジュウ</t>
    </rPh>
    <phoneticPr fontId="10"/>
  </si>
  <si>
    <t>　※やむを得ない事情に該当する事項とは・・・</t>
    <rPh sb="4" eb="6">
      <t>オエ</t>
    </rPh>
    <rPh sb="8" eb="10">
      <t>ジジョウ</t>
    </rPh>
    <rPh sb="11" eb="13">
      <t>ガイトウ</t>
    </rPh>
    <rPh sb="15" eb="17">
      <t>ジコウ</t>
    </rPh>
    <phoneticPr fontId="10"/>
  </si>
  <si>
    <t>　①父母の介護②子の養育③配偶者の就業④自宅の管理</t>
    <rPh sb="2" eb="4">
      <t>フボ</t>
    </rPh>
    <rPh sb="5" eb="7">
      <t>カイゴ</t>
    </rPh>
    <rPh sb="8" eb="9">
      <t>コ</t>
    </rPh>
    <rPh sb="10" eb="12">
      <t>ヨウイク</t>
    </rPh>
    <rPh sb="13" eb="16">
      <t>ハイグウシャ</t>
    </rPh>
    <rPh sb="17" eb="19">
      <t>シュウギョウ</t>
    </rPh>
    <rPh sb="20" eb="22">
      <t>ジタク</t>
    </rPh>
    <rPh sb="23" eb="25">
      <t>カンリ</t>
    </rPh>
    <phoneticPr fontId="10"/>
  </si>
  <si>
    <t>★住民票異動手続きの方法★</t>
    <rPh sb="1" eb="4">
      <t>ジュウミンヒョウ</t>
    </rPh>
    <rPh sb="4" eb="6">
      <t>イドウ</t>
    </rPh>
    <rPh sb="6" eb="8">
      <t>テツヅ</t>
    </rPh>
    <rPh sb="10" eb="12">
      <t>ホウホウ</t>
    </rPh>
    <phoneticPr fontId="10"/>
  </si>
  <si>
    <r>
      <t>　（</t>
    </r>
    <r>
      <rPr>
        <b/>
        <sz val="11"/>
        <color rgb="FFFF0000"/>
        <rFont val="UD デジタル 教科書体 NP-R"/>
        <family val="1"/>
        <charset val="128"/>
      </rPr>
      <t>旧</t>
    </r>
    <r>
      <rPr>
        <b/>
        <sz val="11"/>
        <color indexed="8"/>
        <rFont val="UD デジタル 教科書体 NP-R"/>
        <family val="1"/>
        <charset val="128"/>
      </rPr>
      <t>住所の市町村役場で）</t>
    </r>
    <rPh sb="2" eb="3">
      <t>キュウ</t>
    </rPh>
    <rPh sb="3" eb="5">
      <t>ジュウショ</t>
    </rPh>
    <rPh sb="6" eb="9">
      <t>シチョウソン</t>
    </rPh>
    <rPh sb="9" eb="11">
      <t>ヤクバ</t>
    </rPh>
    <phoneticPr fontId="10"/>
  </si>
  <si>
    <r>
      <t>　①</t>
    </r>
    <r>
      <rPr>
        <b/>
        <sz val="11"/>
        <color indexed="8"/>
        <rFont val="UD デジタル 教科書体 NP-R"/>
        <family val="1"/>
        <charset val="128"/>
      </rPr>
      <t>転居前の住民票謄本（続柄入り・個人番号なし）を1部</t>
    </r>
    <r>
      <rPr>
        <sz val="11"/>
        <color indexed="8"/>
        <rFont val="UD デジタル 教科書体 NP-R"/>
        <family val="1"/>
        <charset val="128"/>
      </rPr>
      <t>取る。※除票でも可</t>
    </r>
    <rPh sb="2" eb="4">
      <t>テンキョ</t>
    </rPh>
    <rPh sb="4" eb="5">
      <t>マエ</t>
    </rPh>
    <rPh sb="6" eb="9">
      <t>ジュウミンヒョウ</t>
    </rPh>
    <rPh sb="9" eb="11">
      <t>トウホン</t>
    </rPh>
    <rPh sb="12" eb="14">
      <t>ゾクガラ</t>
    </rPh>
    <rPh sb="14" eb="15">
      <t>イ</t>
    </rPh>
    <rPh sb="17" eb="19">
      <t>コジン</t>
    </rPh>
    <rPh sb="19" eb="21">
      <t>バンゴウ</t>
    </rPh>
    <rPh sb="26" eb="27">
      <t>ブ</t>
    </rPh>
    <rPh sb="27" eb="28">
      <t>ト</t>
    </rPh>
    <rPh sb="31" eb="32">
      <t>ジョ</t>
    </rPh>
    <rPh sb="32" eb="33">
      <t>ヒョウ</t>
    </rPh>
    <rPh sb="35" eb="36">
      <t>カ</t>
    </rPh>
    <phoneticPr fontId="10"/>
  </si>
  <si>
    <t>↓</t>
    <phoneticPr fontId="10"/>
  </si>
  <si>
    <t>　②転出の手続きを行う。</t>
    <rPh sb="2" eb="4">
      <t>テンシュツ</t>
    </rPh>
    <rPh sb="5" eb="7">
      <t>テツヅ</t>
    </rPh>
    <rPh sb="9" eb="10">
      <t>オコナ</t>
    </rPh>
    <phoneticPr fontId="10"/>
  </si>
  <si>
    <r>
      <t>　③</t>
    </r>
    <r>
      <rPr>
        <b/>
        <sz val="11"/>
        <color indexed="8"/>
        <rFont val="UD デジタル 教科書体 NP-R"/>
        <family val="1"/>
        <charset val="128"/>
      </rPr>
      <t>職員の転居後の配偶者等の住民票謄本を1部</t>
    </r>
    <r>
      <rPr>
        <sz val="11"/>
        <color indexed="8"/>
        <rFont val="UD デジタル 教科書体 NP-R"/>
        <family val="1"/>
        <charset val="128"/>
      </rPr>
      <t>取る。（職員本人が削除してあります）</t>
    </r>
    <rPh sb="2" eb="4">
      <t>ショクイン</t>
    </rPh>
    <rPh sb="5" eb="8">
      <t>テンキョゴ</t>
    </rPh>
    <rPh sb="9" eb="12">
      <t>ハイグウシャ</t>
    </rPh>
    <rPh sb="12" eb="13">
      <t>トウ</t>
    </rPh>
    <rPh sb="14" eb="17">
      <t>ジュウミンヒョウ</t>
    </rPh>
    <rPh sb="17" eb="19">
      <t>トウホン</t>
    </rPh>
    <rPh sb="21" eb="22">
      <t>ブ</t>
    </rPh>
    <rPh sb="22" eb="23">
      <t>ト</t>
    </rPh>
    <rPh sb="26" eb="28">
      <t>ショクイン</t>
    </rPh>
    <rPh sb="28" eb="30">
      <t>ホンニン</t>
    </rPh>
    <rPh sb="31" eb="33">
      <t>サクジョ</t>
    </rPh>
    <phoneticPr fontId="10"/>
  </si>
  <si>
    <r>
      <t>　（</t>
    </r>
    <r>
      <rPr>
        <b/>
        <sz val="11"/>
        <color rgb="FFFF0000"/>
        <rFont val="UD デジタル 教科書体 NP-R"/>
        <family val="1"/>
        <charset val="128"/>
      </rPr>
      <t>新</t>
    </r>
    <r>
      <rPr>
        <b/>
        <sz val="11"/>
        <color indexed="8"/>
        <rFont val="UD デジタル 教科書体 NP-R"/>
        <family val="1"/>
        <charset val="128"/>
      </rPr>
      <t>住所の市町村役場で）</t>
    </r>
    <rPh sb="2" eb="3">
      <t>シン</t>
    </rPh>
    <rPh sb="3" eb="5">
      <t>ジュウショ</t>
    </rPh>
    <rPh sb="6" eb="9">
      <t>シチョウソン</t>
    </rPh>
    <rPh sb="9" eb="11">
      <t>ヤクバ</t>
    </rPh>
    <phoneticPr fontId="10"/>
  </si>
  <si>
    <t>　①転入の手続きを行う。</t>
    <rPh sb="2" eb="4">
      <t>テンニュウ</t>
    </rPh>
    <rPh sb="5" eb="7">
      <t>テツヅ</t>
    </rPh>
    <rPh sb="9" eb="10">
      <t>オコナ</t>
    </rPh>
    <phoneticPr fontId="10"/>
  </si>
  <si>
    <r>
      <t>　②</t>
    </r>
    <r>
      <rPr>
        <b/>
        <sz val="11"/>
        <color indexed="8"/>
        <rFont val="UD デジタル 教科書体 NP-R"/>
        <family val="1"/>
        <charset val="128"/>
      </rPr>
      <t>住民票謄本を1部</t>
    </r>
    <r>
      <rPr>
        <sz val="11"/>
        <color indexed="8"/>
        <rFont val="UD デジタル 教科書体 NP-R"/>
        <family val="1"/>
        <charset val="128"/>
      </rPr>
      <t>取る。</t>
    </r>
    <rPh sb="2" eb="5">
      <t>ジュウミンヒョウ</t>
    </rPh>
    <rPh sb="5" eb="7">
      <t>トウホン</t>
    </rPh>
    <rPh sb="9" eb="10">
      <t>ブ</t>
    </rPh>
    <rPh sb="10" eb="11">
      <t>ト</t>
    </rPh>
    <phoneticPr fontId="10"/>
  </si>
  <si>
    <t>その他</t>
    <rPh sb="2" eb="3">
      <t>タ</t>
    </rPh>
    <phoneticPr fontId="10"/>
  </si>
  <si>
    <r>
      <rPr>
        <sz val="16"/>
        <color indexed="8"/>
        <rFont val="HGP創英角ﾎﾟｯﾌﾟ体"/>
        <family val="3"/>
        <charset val="128"/>
      </rPr>
      <t>　　　　　</t>
    </r>
    <phoneticPr fontId="10"/>
  </si>
  <si>
    <t>　　　　</t>
    <phoneticPr fontId="10"/>
  </si>
  <si>
    <t>　　　　　　</t>
    <phoneticPr fontId="10"/>
  </si>
  <si>
    <r>
      <t>転入書類の提出について</t>
    </r>
    <r>
      <rPr>
        <sz val="16"/>
        <color indexed="8"/>
        <rFont val="HGPｺﾞｼｯｸM"/>
        <family val="3"/>
        <charset val="128"/>
      </rPr>
      <t>【新規再任用（フルタイム）】</t>
    </r>
    <rPh sb="0" eb="2">
      <t>テンニュウ</t>
    </rPh>
    <rPh sb="2" eb="4">
      <t>ショルイ</t>
    </rPh>
    <rPh sb="5" eb="7">
      <t>テイシュツ</t>
    </rPh>
    <rPh sb="12" eb="14">
      <t>シンキ</t>
    </rPh>
    <rPh sb="14" eb="17">
      <t>サイニンヨウ</t>
    </rPh>
    <phoneticPr fontId="10"/>
  </si>
  <si>
    <t>※熊大付属、日本人学校、学校外組織から異動された方はご相談ください。</t>
    <rPh sb="1" eb="2">
      <t>クマ</t>
    </rPh>
    <rPh sb="2" eb="3">
      <t>ダイ</t>
    </rPh>
    <rPh sb="3" eb="5">
      <t>フゾク</t>
    </rPh>
    <rPh sb="6" eb="9">
      <t>ニホンジン</t>
    </rPh>
    <rPh sb="9" eb="11">
      <t>ガッコウ</t>
    </rPh>
    <rPh sb="12" eb="14">
      <t>ガッコウ</t>
    </rPh>
    <rPh sb="14" eb="15">
      <t>ガイ</t>
    </rPh>
    <rPh sb="15" eb="17">
      <t>ソシキ</t>
    </rPh>
    <rPh sb="19" eb="21">
      <t>イドウ</t>
    </rPh>
    <rPh sb="24" eb="25">
      <t>カタ</t>
    </rPh>
    <rPh sb="27" eb="29">
      <t>ソウダン</t>
    </rPh>
    <phoneticPr fontId="10"/>
  </si>
  <si>
    <t>辞令交付式後、速やかにご提出ください。</t>
    <rPh sb="0" eb="2">
      <t>ジレイ</t>
    </rPh>
    <rPh sb="2" eb="4">
      <t>コウフ</t>
    </rPh>
    <rPh sb="4" eb="5">
      <t>シキ</t>
    </rPh>
    <rPh sb="5" eb="6">
      <t>ゴ</t>
    </rPh>
    <rPh sb="7" eb="8">
      <t>スミ</t>
    </rPh>
    <rPh sb="12" eb="14">
      <t>テイシュツ</t>
    </rPh>
    <phoneticPr fontId="10"/>
  </si>
  <si>
    <r>
      <t>通勤経路図は最短距離を</t>
    </r>
    <r>
      <rPr>
        <b/>
        <sz val="10"/>
        <color indexed="8"/>
        <rFont val="HGPｺﾞｼｯｸM"/>
        <family val="3"/>
        <charset val="128"/>
      </rPr>
      <t>赤</t>
    </r>
    <r>
      <rPr>
        <sz val="10"/>
        <color indexed="8"/>
        <rFont val="HGPｺﾞｼｯｸM"/>
        <family val="3"/>
        <charset val="128"/>
      </rPr>
      <t>、通常使用するルートを</t>
    </r>
    <r>
      <rPr>
        <b/>
        <sz val="10"/>
        <color indexed="8"/>
        <rFont val="HGPｺﾞｼｯｸM"/>
        <family val="3"/>
        <charset val="128"/>
      </rPr>
      <t>青</t>
    </r>
    <r>
      <rPr>
        <sz val="10"/>
        <color indexed="8"/>
        <rFont val="HGPｺﾞｼｯｸM"/>
        <family val="3"/>
        <charset val="128"/>
      </rPr>
      <t>で記入</t>
    </r>
    <rPh sb="0" eb="4">
      <t>ツウキンケイロ</t>
    </rPh>
    <rPh sb="4" eb="5">
      <t>ズ</t>
    </rPh>
    <rPh sb="6" eb="8">
      <t>サイタン</t>
    </rPh>
    <rPh sb="8" eb="10">
      <t>キョリ</t>
    </rPh>
    <rPh sb="11" eb="12">
      <t>アカ</t>
    </rPh>
    <rPh sb="13" eb="15">
      <t>ツウジョウ</t>
    </rPh>
    <rPh sb="15" eb="17">
      <t>シヨウ</t>
    </rPh>
    <rPh sb="23" eb="24">
      <t>アオ</t>
    </rPh>
    <rPh sb="25" eb="27">
      <t>キニュウ</t>
    </rPh>
    <phoneticPr fontId="10"/>
  </si>
  <si>
    <t>自家用車利用の場合、必要。</t>
    <rPh sb="0" eb="4">
      <t>ジカヨウシャ</t>
    </rPh>
    <rPh sb="4" eb="6">
      <t>リヨウ</t>
    </rPh>
    <rPh sb="7" eb="9">
      <t>バアイ</t>
    </rPh>
    <rPh sb="10" eb="12">
      <t>ヒツヨウ</t>
    </rPh>
    <phoneticPr fontId="10"/>
  </si>
  <si>
    <t>公共交通機関利用の場合、必要。
※事務にお知らせください。</t>
    <rPh sb="0" eb="2">
      <t>コウキョウ</t>
    </rPh>
    <rPh sb="2" eb="4">
      <t>コウツウ</t>
    </rPh>
    <rPh sb="4" eb="6">
      <t>キカン</t>
    </rPh>
    <rPh sb="6" eb="8">
      <t>リヨウ</t>
    </rPh>
    <rPh sb="9" eb="11">
      <t>バアイ</t>
    </rPh>
    <rPh sb="12" eb="14">
      <t>ヒツヨウ</t>
    </rPh>
    <rPh sb="17" eb="19">
      <t>ジム</t>
    </rPh>
    <rPh sb="21" eb="22">
      <t>シ</t>
    </rPh>
    <phoneticPr fontId="10"/>
  </si>
  <si>
    <t>共済組合</t>
    <rPh sb="0" eb="2">
      <t>キョウサイ</t>
    </rPh>
    <rPh sb="2" eb="4">
      <t>クミアイ</t>
    </rPh>
    <phoneticPr fontId="1"/>
  </si>
  <si>
    <r>
      <t>組合員資格取得届書</t>
    </r>
    <r>
      <rPr>
        <sz val="11"/>
        <rFont val="HGP創英角ｺﾞｼｯｸUB"/>
        <family val="3"/>
        <charset val="128"/>
      </rPr>
      <t>（短期組合員用）</t>
    </r>
    <rPh sb="10" eb="12">
      <t>タンキ</t>
    </rPh>
    <rPh sb="12" eb="14">
      <t>クミアイ</t>
    </rPh>
    <rPh sb="14" eb="15">
      <t>イン</t>
    </rPh>
    <rPh sb="15" eb="16">
      <t>ヨウ</t>
    </rPh>
    <phoneticPr fontId="1"/>
  </si>
  <si>
    <t>※旧組合員証を持っている方は事務へ提出ください。</t>
    <rPh sb="1" eb="2">
      <t>キュウ</t>
    </rPh>
    <rPh sb="2" eb="5">
      <t>クミアイイン</t>
    </rPh>
    <rPh sb="5" eb="6">
      <t>ショウ</t>
    </rPh>
    <rPh sb="7" eb="8">
      <t>モ</t>
    </rPh>
    <rPh sb="12" eb="13">
      <t>カタ</t>
    </rPh>
    <rPh sb="14" eb="16">
      <t>ジム</t>
    </rPh>
    <rPh sb="17" eb="19">
      <t>テイシュツ</t>
    </rPh>
    <phoneticPr fontId="1"/>
  </si>
  <si>
    <t>旧組合員証</t>
    <rPh sb="0" eb="1">
      <t>キュウ</t>
    </rPh>
    <rPh sb="1" eb="4">
      <t>クミアイイン</t>
    </rPh>
    <rPh sb="4" eb="5">
      <t>ショウ</t>
    </rPh>
    <phoneticPr fontId="1"/>
  </si>
  <si>
    <t>被扶養者証も含む</t>
    <rPh sb="0" eb="4">
      <t>ヒフヨウシャ</t>
    </rPh>
    <rPh sb="4" eb="5">
      <t>ショウ</t>
    </rPh>
    <rPh sb="6" eb="7">
      <t>フク</t>
    </rPh>
    <phoneticPr fontId="1"/>
  </si>
  <si>
    <t>※中学生までのお子さんがいる方が対象
※場合によって添付書類が異なります。
　 事務までご相談ください。</t>
    <rPh sb="1" eb="4">
      <t>チュウガクセイ</t>
    </rPh>
    <rPh sb="8" eb="9">
      <t>コ</t>
    </rPh>
    <rPh sb="14" eb="15">
      <t>カタ</t>
    </rPh>
    <rPh sb="16" eb="18">
      <t>タイショウ</t>
    </rPh>
    <rPh sb="20" eb="22">
      <t>バアイ</t>
    </rPh>
    <rPh sb="26" eb="28">
      <t>テンプ</t>
    </rPh>
    <rPh sb="28" eb="30">
      <t>ショルイ</t>
    </rPh>
    <rPh sb="31" eb="32">
      <t>コト</t>
    </rPh>
    <rPh sb="40" eb="42">
      <t>ジム</t>
    </rPh>
    <rPh sb="45" eb="47">
      <t>ソウダン</t>
    </rPh>
    <phoneticPr fontId="10"/>
  </si>
  <si>
    <r>
      <rPr>
        <b/>
        <sz val="11"/>
        <color indexed="8"/>
        <rFont val="HGPｺﾞｼｯｸM"/>
        <family val="3"/>
        <charset val="128"/>
      </rPr>
      <t>肥後銀行の本人口座</t>
    </r>
    <r>
      <rPr>
        <sz val="11"/>
        <color indexed="8"/>
        <rFont val="HGPｺﾞｼｯｸM"/>
        <family val="3"/>
        <charset val="128"/>
      </rPr>
      <t>が必要です。
口座を持っていない場合は開設すること。</t>
    </r>
    <rPh sb="0" eb="2">
      <t>ヒゴ</t>
    </rPh>
    <rPh sb="2" eb="4">
      <t>ギンコウ</t>
    </rPh>
    <rPh sb="5" eb="7">
      <t>ホンニン</t>
    </rPh>
    <rPh sb="7" eb="9">
      <t>コウザ</t>
    </rPh>
    <rPh sb="10" eb="12">
      <t>ヒツヨウ</t>
    </rPh>
    <rPh sb="16" eb="18">
      <t>コウザ</t>
    </rPh>
    <rPh sb="19" eb="20">
      <t>モ</t>
    </rPh>
    <rPh sb="25" eb="27">
      <t>バアイ</t>
    </rPh>
    <rPh sb="28" eb="30">
      <t>カイセツ</t>
    </rPh>
    <phoneticPr fontId="10"/>
  </si>
  <si>
    <r>
      <rPr>
        <u/>
        <sz val="11"/>
        <color indexed="8"/>
        <rFont val="HGPｺﾞｼｯｸM"/>
        <family val="3"/>
        <charset val="128"/>
      </rPr>
      <t>今年初めて熊本県職員として仕事をする人</t>
    </r>
    <r>
      <rPr>
        <sz val="11"/>
        <color indexed="8"/>
        <rFont val="HGPｺﾞｼｯｸM"/>
        <family val="3"/>
        <charset val="128"/>
      </rPr>
      <t>が対象。
※前年度、別の所属で勤務した人は不要です。
※該当者のみ様式をお渡しします。
　 事務にお知らせください。</t>
    </r>
    <rPh sb="0" eb="2">
      <t>コトシ</t>
    </rPh>
    <rPh sb="2" eb="3">
      <t>ハジ</t>
    </rPh>
    <rPh sb="5" eb="8">
      <t>クマモトケン</t>
    </rPh>
    <rPh sb="8" eb="10">
      <t>ショクイン</t>
    </rPh>
    <rPh sb="13" eb="15">
      <t>シゴト</t>
    </rPh>
    <rPh sb="18" eb="19">
      <t>ヒト</t>
    </rPh>
    <rPh sb="20" eb="22">
      <t>タイショウ</t>
    </rPh>
    <rPh sb="31" eb="33">
      <t>ショゾク</t>
    </rPh>
    <rPh sb="47" eb="50">
      <t>ガイトウシャ</t>
    </rPh>
    <rPh sb="52" eb="54">
      <t>ヨウシキ</t>
    </rPh>
    <rPh sb="56" eb="57">
      <t>ワタ</t>
    </rPh>
    <rPh sb="65" eb="67">
      <t>ジム</t>
    </rPh>
    <rPh sb="69" eb="70">
      <t>シ</t>
    </rPh>
    <phoneticPr fontId="10"/>
  </si>
  <si>
    <t>雇用保険</t>
    <rPh sb="0" eb="2">
      <t>コヨウ</t>
    </rPh>
    <rPh sb="2" eb="4">
      <t>ホケン</t>
    </rPh>
    <phoneticPr fontId="1"/>
  </si>
  <si>
    <t>雇用保険被保険者資格取得届</t>
    <rPh sb="0" eb="2">
      <t>コヨウ</t>
    </rPh>
    <rPh sb="2" eb="4">
      <t>ホケン</t>
    </rPh>
    <rPh sb="4" eb="5">
      <t>ヒ</t>
    </rPh>
    <rPh sb="5" eb="7">
      <t>ホケン</t>
    </rPh>
    <rPh sb="7" eb="8">
      <t>シャ</t>
    </rPh>
    <rPh sb="8" eb="10">
      <t>シカク</t>
    </rPh>
    <rPh sb="10" eb="12">
      <t>シュトク</t>
    </rPh>
    <rPh sb="12" eb="13">
      <t>トドケ</t>
    </rPh>
    <phoneticPr fontId="1"/>
  </si>
  <si>
    <t>本年度出勤簿の写し</t>
  </si>
  <si>
    <t>本年度辞令の写し</t>
    <rPh sb="0" eb="3">
      <t>ホンネンド</t>
    </rPh>
    <phoneticPr fontId="1"/>
  </si>
  <si>
    <t>前年度辞令の写し</t>
  </si>
  <si>
    <t>※前年度は週20時間未満勤務の再任用職員が本年度において勤務時間変更により週20時間以上勤務者となった場合のみ</t>
    <phoneticPr fontId="1"/>
  </si>
  <si>
    <t>源泉徴収票等</t>
    <rPh sb="0" eb="2">
      <t>ゲンセン</t>
    </rPh>
    <rPh sb="2" eb="4">
      <t>チョウシュウ</t>
    </rPh>
    <rPh sb="4" eb="5">
      <t>ヒョウ</t>
    </rPh>
    <rPh sb="5" eb="6">
      <t>トウ</t>
    </rPh>
    <phoneticPr fontId="1"/>
  </si>
  <si>
    <t>住居届</t>
    <rPh sb="0" eb="2">
      <t>ジュウキョ</t>
    </rPh>
    <rPh sb="2" eb="3">
      <t>トドケ</t>
    </rPh>
    <phoneticPr fontId="1"/>
  </si>
  <si>
    <t>※住居手当の支給はありません。県への住所登録のため</t>
    <rPh sb="1" eb="3">
      <t>ジュウキョ</t>
    </rPh>
    <rPh sb="3" eb="5">
      <t>テアテ</t>
    </rPh>
    <rPh sb="6" eb="8">
      <t>シキュウ</t>
    </rPh>
    <rPh sb="15" eb="16">
      <t>ケン</t>
    </rPh>
    <rPh sb="18" eb="20">
      <t>ジュウショ</t>
    </rPh>
    <rPh sb="20" eb="22">
      <t>トウロク</t>
    </rPh>
    <phoneticPr fontId="1"/>
  </si>
  <si>
    <r>
      <t>①世帯主を記載させること　②マイナンバーの記載は不要。
③転入日は【</t>
    </r>
    <r>
      <rPr>
        <b/>
        <sz val="11"/>
        <rFont val="HGPｺﾞｼｯｸM"/>
        <family val="3"/>
        <charset val="128"/>
      </rPr>
      <t>４月１日】</t>
    </r>
    <r>
      <rPr>
        <sz val="11"/>
        <rFont val="HGPｺﾞｼｯｸM"/>
        <family val="3"/>
        <charset val="128"/>
      </rPr>
      <t>　</t>
    </r>
    <rPh sb="1" eb="4">
      <t>セタイヌシ</t>
    </rPh>
    <rPh sb="21" eb="23">
      <t>キサイ</t>
    </rPh>
    <rPh sb="24" eb="26">
      <t>フヨウ</t>
    </rPh>
    <rPh sb="29" eb="31">
      <t>テンニュウ</t>
    </rPh>
    <rPh sb="31" eb="32">
      <t>ビ</t>
    </rPh>
    <rPh sb="35" eb="36">
      <t>ガツ</t>
    </rPh>
    <rPh sb="37" eb="38">
      <t>ニチ</t>
    </rPh>
    <phoneticPr fontId="10"/>
  </si>
  <si>
    <t>該当者のみ</t>
    <rPh sb="0" eb="3">
      <t>ガイトウシャ</t>
    </rPh>
    <phoneticPr fontId="1"/>
  </si>
  <si>
    <t>◆単身赴任該当者
◆　　〃　　 終了者</t>
    <rPh sb="1" eb="3">
      <t>タンシン</t>
    </rPh>
    <rPh sb="3" eb="5">
      <t>フニン</t>
    </rPh>
    <rPh sb="5" eb="8">
      <t>ガイトウシャ</t>
    </rPh>
    <rPh sb="16" eb="18">
      <t>シュウリョウ</t>
    </rPh>
    <rPh sb="18" eb="19">
      <t>シャ</t>
    </rPh>
    <phoneticPr fontId="10"/>
  </si>
  <si>
    <t>単身赴任届</t>
  </si>
  <si>
    <t>※該当者のみ様式をお渡しします。
　 事務にお知らせください。</t>
    <rPh sb="1" eb="4">
      <t>ガイトウシャ</t>
    </rPh>
    <rPh sb="6" eb="8">
      <t>ヨウシキ</t>
    </rPh>
    <rPh sb="10" eb="11">
      <t>ワタ</t>
    </rPh>
    <rPh sb="19" eb="21">
      <t>ジム</t>
    </rPh>
    <rPh sb="23" eb="24">
      <t>シ</t>
    </rPh>
    <phoneticPr fontId="10"/>
  </si>
  <si>
    <t>※後日配布します。引っ越した方は事務にお知らせください。</t>
    <rPh sb="9" eb="10">
      <t>ヒ</t>
    </rPh>
    <rPh sb="11" eb="12">
      <t>コ</t>
    </rPh>
    <rPh sb="14" eb="15">
      <t>カタ</t>
    </rPh>
    <rPh sb="16" eb="18">
      <t>ジム</t>
    </rPh>
    <rPh sb="20" eb="21">
      <t>シ</t>
    </rPh>
    <phoneticPr fontId="10"/>
  </si>
  <si>
    <r>
      <t>住民票謄本</t>
    </r>
    <r>
      <rPr>
        <sz val="11"/>
        <color rgb="FFFF0000"/>
        <rFont val="HGP創英角ｺﾞｼｯｸUB"/>
        <family val="3"/>
        <charset val="128"/>
      </rPr>
      <t>（写し可）</t>
    </r>
    <rPh sb="0" eb="3">
      <t>ジュウミンヒョウ</t>
    </rPh>
    <rPh sb="3" eb="5">
      <t>トウホン</t>
    </rPh>
    <rPh sb="6" eb="7">
      <t>ウツ</t>
    </rPh>
    <rPh sb="8" eb="9">
      <t>カ</t>
    </rPh>
    <phoneticPr fontId="10"/>
  </si>
  <si>
    <r>
      <t>謄本の場合、①「世帯全員の～」　と明記があること
②マイナンバーの記載不要　③転入日は【</t>
    </r>
    <r>
      <rPr>
        <b/>
        <sz val="11"/>
        <rFont val="HGPｺﾞｼｯｸM"/>
        <family val="3"/>
        <charset val="128"/>
      </rPr>
      <t>４月１日】</t>
    </r>
    <rPh sb="0" eb="2">
      <t>トウホン</t>
    </rPh>
    <rPh sb="3" eb="5">
      <t>バアイ</t>
    </rPh>
    <phoneticPr fontId="10"/>
  </si>
  <si>
    <t>◆扶養者の認定・取消がある方</t>
    <rPh sb="5" eb="7">
      <t>ニンテイ</t>
    </rPh>
    <rPh sb="8" eb="10">
      <t>トリケシ</t>
    </rPh>
    <rPh sb="13" eb="14">
      <t>カタ</t>
    </rPh>
    <phoneticPr fontId="10"/>
  </si>
  <si>
    <t>被扶養者　認定・取消申告書</t>
  </si>
  <si>
    <t>※場合によって添付書類が異なります。
　 事務までご相談ください。</t>
    <rPh sb="1" eb="3">
      <t>バアイ</t>
    </rPh>
    <rPh sb="7" eb="9">
      <t>テンプ</t>
    </rPh>
    <rPh sb="9" eb="11">
      <t>ショルイ</t>
    </rPh>
    <rPh sb="12" eb="13">
      <t>コト</t>
    </rPh>
    <rPh sb="21" eb="23">
      <t>ジム</t>
    </rPh>
    <rPh sb="26" eb="28">
      <t>ソウダン</t>
    </rPh>
    <phoneticPr fontId="10"/>
  </si>
  <si>
    <r>
      <t>転入書類の提出について</t>
    </r>
    <r>
      <rPr>
        <sz val="16"/>
        <color indexed="8"/>
        <rFont val="HGPｺﾞｼｯｸM"/>
        <family val="3"/>
        <charset val="128"/>
      </rPr>
      <t>【新規再任用（短時間）】</t>
    </r>
    <rPh sb="0" eb="2">
      <t>テンニュウ</t>
    </rPh>
    <rPh sb="2" eb="4">
      <t>ショルイ</t>
    </rPh>
    <rPh sb="5" eb="7">
      <t>テイシュツ</t>
    </rPh>
    <rPh sb="12" eb="14">
      <t>シンキ</t>
    </rPh>
    <rPh sb="14" eb="17">
      <t>サイニンヨウ</t>
    </rPh>
    <rPh sb="18" eb="21">
      <t>タンジカン</t>
    </rPh>
    <phoneticPr fontId="10"/>
  </si>
  <si>
    <t>共済組合</t>
    <rPh sb="0" eb="2">
      <t>キョウサイ</t>
    </rPh>
    <rPh sb="2" eb="4">
      <t>クミアイ</t>
    </rPh>
    <phoneticPr fontId="10"/>
  </si>
  <si>
    <r>
      <t>組合員資格取得届書</t>
    </r>
    <r>
      <rPr>
        <sz val="11"/>
        <rFont val="HGP創英角ｺﾞｼｯｸUB"/>
        <family val="3"/>
        <charset val="128"/>
      </rPr>
      <t>（短期組合員用）</t>
    </r>
    <phoneticPr fontId="1"/>
  </si>
  <si>
    <t>週20時間以上勤務者が対象。</t>
    <rPh sb="0" eb="1">
      <t>シュウ</t>
    </rPh>
    <rPh sb="3" eb="5">
      <t>ジカン</t>
    </rPh>
    <rPh sb="5" eb="7">
      <t>イジョウ</t>
    </rPh>
    <rPh sb="7" eb="10">
      <t>キンムシャ</t>
    </rPh>
    <rPh sb="11" eb="13">
      <t>タイショウ</t>
    </rPh>
    <phoneticPr fontId="1"/>
  </si>
  <si>
    <t>　　　　　　　　〃</t>
    <phoneticPr fontId="1"/>
  </si>
  <si>
    <t>※住居手当の支給はありません。</t>
    <rPh sb="1" eb="3">
      <t>ジュウキョ</t>
    </rPh>
    <rPh sb="3" eb="5">
      <t>テアテ</t>
    </rPh>
    <rPh sb="6" eb="8">
      <t>シキュウ</t>
    </rPh>
    <phoneticPr fontId="1"/>
  </si>
  <si>
    <r>
      <t>①世帯主を記載させること　②マイナンバーの記載は不要。
③転入日は【</t>
    </r>
    <r>
      <rPr>
        <b/>
        <sz val="11"/>
        <color indexed="8"/>
        <rFont val="HGPｺﾞｼｯｸM"/>
        <family val="3"/>
        <charset val="128"/>
      </rPr>
      <t>４月１日】</t>
    </r>
    <r>
      <rPr>
        <sz val="11"/>
        <color indexed="8"/>
        <rFont val="HGPｺﾞｼｯｸM"/>
        <family val="3"/>
        <charset val="128"/>
      </rPr>
      <t>　</t>
    </r>
    <rPh sb="1" eb="4">
      <t>セタイヌシ</t>
    </rPh>
    <rPh sb="21" eb="23">
      <t>キサイ</t>
    </rPh>
    <rPh sb="24" eb="26">
      <t>フヨウ</t>
    </rPh>
    <rPh sb="29" eb="31">
      <t>テンニュウ</t>
    </rPh>
    <rPh sb="31" eb="32">
      <t>ビ</t>
    </rPh>
    <rPh sb="35" eb="36">
      <t>ガツ</t>
    </rPh>
    <rPh sb="37" eb="38">
      <t>ニチ</t>
    </rPh>
    <phoneticPr fontId="10"/>
  </si>
  <si>
    <r>
      <t>※後日配布します。</t>
    </r>
    <r>
      <rPr>
        <sz val="11"/>
        <rFont val="HGPｺﾞｼｯｸM"/>
        <family val="3"/>
        <charset val="128"/>
      </rPr>
      <t>引っ越した方は事務にお知らせください。</t>
    </r>
    <rPh sb="9" eb="10">
      <t>ヒ</t>
    </rPh>
    <rPh sb="11" eb="12">
      <t>コ</t>
    </rPh>
    <rPh sb="14" eb="15">
      <t>カタ</t>
    </rPh>
    <rPh sb="16" eb="18">
      <t>ジム</t>
    </rPh>
    <rPh sb="20" eb="21">
      <t>シ</t>
    </rPh>
    <phoneticPr fontId="10"/>
  </si>
  <si>
    <r>
      <t>謄本の場合、①「世帯全員の～」　と明記があること
②マイナンバーの記載不要　③転入日は【</t>
    </r>
    <r>
      <rPr>
        <b/>
        <sz val="11"/>
        <color indexed="8"/>
        <rFont val="HGPｺﾞｼｯｸM"/>
        <family val="3"/>
        <charset val="128"/>
      </rPr>
      <t>４月１日】</t>
    </r>
    <rPh sb="0" eb="2">
      <t>トウホン</t>
    </rPh>
    <rPh sb="3" eb="5">
      <t>バアイ</t>
    </rPh>
    <phoneticPr fontId="10"/>
  </si>
  <si>
    <r>
      <t>転入書類の提出について</t>
    </r>
    <r>
      <rPr>
        <sz val="16"/>
        <color indexed="8"/>
        <rFont val="HGPｺﾞｼｯｸM"/>
        <family val="3"/>
        <charset val="128"/>
      </rPr>
      <t>【新規本採（割愛採用含む）用】</t>
    </r>
    <rPh sb="0" eb="2">
      <t>テンニュウ</t>
    </rPh>
    <rPh sb="2" eb="4">
      <t>ショルイ</t>
    </rPh>
    <rPh sb="5" eb="7">
      <t>テイシュツ</t>
    </rPh>
    <rPh sb="12" eb="14">
      <t>シンキ</t>
    </rPh>
    <rPh sb="14" eb="15">
      <t>ホン</t>
    </rPh>
    <rPh sb="15" eb="16">
      <t>サイ</t>
    </rPh>
    <rPh sb="17" eb="19">
      <t>カツアイ</t>
    </rPh>
    <rPh sb="19" eb="21">
      <t>サイヨウ</t>
    </rPh>
    <rPh sb="21" eb="22">
      <t>フク</t>
    </rPh>
    <rPh sb="24" eb="25">
      <t>ヨウ</t>
    </rPh>
    <phoneticPr fontId="10"/>
  </si>
  <si>
    <t>前任校からの異動書類があれば提出。</t>
  </si>
  <si>
    <t>辞令交付式後、速やかにご提出ください。</t>
  </si>
  <si>
    <t>該当者のみ</t>
    <rPh sb="0" eb="2">
      <t>ガイトウ</t>
    </rPh>
    <rPh sb="2" eb="3">
      <t>シャ</t>
    </rPh>
    <phoneticPr fontId="10"/>
  </si>
  <si>
    <t>〇</t>
    <phoneticPr fontId="1"/>
  </si>
  <si>
    <t>転居先が自宅の場合も、提出が必要です。</t>
    <rPh sb="0" eb="2">
      <t>テンキョ</t>
    </rPh>
    <rPh sb="2" eb="3">
      <t>サキ</t>
    </rPh>
    <rPh sb="7" eb="9">
      <t>バアイ</t>
    </rPh>
    <rPh sb="11" eb="13">
      <t>テイシュツ</t>
    </rPh>
    <rPh sb="14" eb="16">
      <t>ヒツヨウ</t>
    </rPh>
    <phoneticPr fontId="10"/>
  </si>
  <si>
    <t>全頁コピー</t>
    <rPh sb="0" eb="2">
      <t>ゼンページ</t>
    </rPh>
    <phoneticPr fontId="1"/>
  </si>
  <si>
    <t>契約書において、駐車場や共益費が家賃に含まれており、家賃割引制度や特約事項の記載がない場合、必要。</t>
    <rPh sb="0" eb="3">
      <t>ケイヤクショ</t>
    </rPh>
    <rPh sb="43" eb="45">
      <t>バアイ</t>
    </rPh>
    <phoneticPr fontId="10"/>
  </si>
  <si>
    <t>領収書（写）　又は　家賃引落口座通帳（写）　も可</t>
    <rPh sb="23" eb="24">
      <t>カ</t>
    </rPh>
    <phoneticPr fontId="10"/>
  </si>
  <si>
    <t>申立書</t>
  </si>
  <si>
    <t>◆扶養親族の配偶者や
   子が就職・離職する方
◆新本採
◆新臨採</t>
  </si>
  <si>
    <r>
      <t>※</t>
    </r>
    <r>
      <rPr>
        <sz val="11"/>
        <color indexed="8"/>
        <rFont val="HGPｺﾞｼｯｸM"/>
        <family val="3"/>
        <charset val="128"/>
      </rPr>
      <t>後日配布します。</t>
    </r>
    <r>
      <rPr>
        <sz val="11"/>
        <color indexed="10"/>
        <rFont val="HGPｺﾞｼｯｸM"/>
        <family val="3"/>
        <charset val="128"/>
      </rPr>
      <t>引っ越した方は事務にお知らせください。</t>
    </r>
    <rPh sb="9" eb="10">
      <t>ヒ</t>
    </rPh>
    <rPh sb="11" eb="12">
      <t>コ</t>
    </rPh>
    <rPh sb="14" eb="15">
      <t>カタ</t>
    </rPh>
    <rPh sb="16" eb="18">
      <t>ジム</t>
    </rPh>
    <rPh sb="20" eb="21">
      <t>シ</t>
    </rPh>
    <phoneticPr fontId="10"/>
  </si>
  <si>
    <t>扶養親族証明書</t>
  </si>
  <si>
    <t>新規採用教職員宿泊研修の領収書</t>
    <rPh sb="0" eb="7">
      <t>シンキサイヨウキョウショクイン</t>
    </rPh>
    <rPh sb="7" eb="11">
      <t>シュクハクケンシュウ</t>
    </rPh>
    <rPh sb="12" eb="15">
      <t>リョウシュウショ</t>
    </rPh>
    <phoneticPr fontId="1"/>
  </si>
  <si>
    <t>◆住居移転者</t>
    <rPh sb="1" eb="3">
      <t>ジュウキョ</t>
    </rPh>
    <rPh sb="3" eb="5">
      <t>イテン</t>
    </rPh>
    <rPh sb="5" eb="6">
      <t>シャ</t>
    </rPh>
    <phoneticPr fontId="10"/>
  </si>
  <si>
    <t>記載事項変更申告書</t>
    <rPh sb="0" eb="2">
      <t>キサイ</t>
    </rPh>
    <rPh sb="2" eb="4">
      <t>ジコウ</t>
    </rPh>
    <rPh sb="4" eb="6">
      <t>ヘンコウ</t>
    </rPh>
    <rPh sb="6" eb="9">
      <t>シンコクショ</t>
    </rPh>
    <phoneticPr fontId="10"/>
  </si>
  <si>
    <t>〇</t>
  </si>
  <si>
    <t>◆新本採
◆新臨採</t>
    <rPh sb="2" eb="3">
      <t>ホン</t>
    </rPh>
    <rPh sb="6" eb="7">
      <t>シン</t>
    </rPh>
    <phoneticPr fontId="10"/>
  </si>
  <si>
    <t>組合員資格取得届書</t>
  </si>
  <si>
    <t>※旧組合員証をお持ちの場合は添付が必要。</t>
  </si>
  <si>
    <t>年金加入期間等報告書</t>
  </si>
  <si>
    <t>年金加入期間がわかるもの（年金機構のＨＰ又は年金機構から取得）</t>
  </si>
  <si>
    <t>★すぐに提出</t>
    <rPh sb="4" eb="6">
      <t>テイシュツ</t>
    </rPh>
    <phoneticPr fontId="1"/>
  </si>
  <si>
    <t>◆新採</t>
    <rPh sb="1" eb="3">
      <t>シンサイ</t>
    </rPh>
    <phoneticPr fontId="10"/>
  </si>
  <si>
    <t>履歴書</t>
  </si>
  <si>
    <t>※専用用紙があります。
　 事務にお知らせください。</t>
    <rPh sb="1" eb="3">
      <t>センヨウ</t>
    </rPh>
    <rPh sb="3" eb="5">
      <t>ヨウシ</t>
    </rPh>
    <rPh sb="4" eb="5">
      <t>カミ</t>
    </rPh>
    <rPh sb="14" eb="16">
      <t>ジム</t>
    </rPh>
    <rPh sb="18" eb="19">
      <t>シ</t>
    </rPh>
    <phoneticPr fontId="10"/>
  </si>
  <si>
    <r>
      <t>転入書類の提出について</t>
    </r>
    <r>
      <rPr>
        <sz val="16"/>
        <color indexed="8"/>
        <rFont val="HGPｺﾞｼｯｸM"/>
        <family val="3"/>
        <charset val="128"/>
      </rPr>
      <t>【転入本採、臨採用】</t>
    </r>
    <rPh sb="0" eb="2">
      <t>テンニュウ</t>
    </rPh>
    <rPh sb="2" eb="4">
      <t>ショルイ</t>
    </rPh>
    <rPh sb="5" eb="7">
      <t>テイシュツ</t>
    </rPh>
    <rPh sb="12" eb="14">
      <t>テンニュウ</t>
    </rPh>
    <rPh sb="14" eb="15">
      <t>ホン</t>
    </rPh>
    <rPh sb="15" eb="16">
      <t>サイ</t>
    </rPh>
    <rPh sb="17" eb="19">
      <t>リンサイ</t>
    </rPh>
    <rPh sb="19" eb="20">
      <t>ヨウ</t>
    </rPh>
    <phoneticPr fontId="10"/>
  </si>
  <si>
    <t>※○・・・必須、△・・・場合によって必要</t>
    <rPh sb="5" eb="7">
      <t>ヒッス</t>
    </rPh>
    <rPh sb="12" eb="14">
      <t>バアイ</t>
    </rPh>
    <rPh sb="18" eb="20">
      <t>ヒツヨウ</t>
    </rPh>
    <phoneticPr fontId="1"/>
  </si>
  <si>
    <t>◆住居移転者
◆借家等の家賃変動者　</t>
    <rPh sb="1" eb="3">
      <t>ジュウキョ</t>
    </rPh>
    <rPh sb="3" eb="5">
      <t>イテン</t>
    </rPh>
    <rPh sb="5" eb="6">
      <t>シャ</t>
    </rPh>
    <rPh sb="8" eb="10">
      <t>シャクヤ</t>
    </rPh>
    <rPh sb="10" eb="11">
      <t>トウ</t>
    </rPh>
    <rPh sb="12" eb="14">
      <t>ヤチン</t>
    </rPh>
    <rPh sb="14" eb="16">
      <t>ヘンドウ</t>
    </rPh>
    <rPh sb="16" eb="17">
      <t>シャ</t>
    </rPh>
    <phoneticPr fontId="10"/>
  </si>
  <si>
    <t>住民票（「世帯全員の」が記載）</t>
    <rPh sb="0" eb="3">
      <t>ジュウミンヒョウ</t>
    </rPh>
    <rPh sb="5" eb="7">
      <t>セタイ</t>
    </rPh>
    <rPh sb="7" eb="9">
      <t>ゼンイン</t>
    </rPh>
    <rPh sb="12" eb="14">
      <t>キサイ</t>
    </rPh>
    <phoneticPr fontId="10"/>
  </si>
  <si>
    <t>①世帯主を記載させること　②マイナンバーの記載は不要。</t>
    <rPh sb="1" eb="4">
      <t>セタイヌシ</t>
    </rPh>
    <rPh sb="21" eb="23">
      <t>キサイ</t>
    </rPh>
    <rPh sb="24" eb="26">
      <t>フヨウ</t>
    </rPh>
    <phoneticPr fontId="10"/>
  </si>
  <si>
    <r>
      <t xml:space="preserve">※該当者のみ様式をお渡しします。事務にお知らせください。
</t>
    </r>
    <r>
      <rPr>
        <sz val="11"/>
        <color rgb="FFFF0000"/>
        <rFont val="HGPｺﾞｼｯｸM"/>
        <family val="3"/>
        <charset val="128"/>
      </rPr>
      <t>※前任校で受給していた場合もお知らせください。</t>
    </r>
    <rPh sb="1" eb="4">
      <t>ガイトウシャ</t>
    </rPh>
    <rPh sb="6" eb="8">
      <t>ヨウシキ</t>
    </rPh>
    <rPh sb="10" eb="11">
      <t>ワタ</t>
    </rPh>
    <rPh sb="30" eb="33">
      <t>ゼンニンコウ</t>
    </rPh>
    <rPh sb="34" eb="36">
      <t>ジュキュウ</t>
    </rPh>
    <rPh sb="40" eb="42">
      <t>バアイ</t>
    </rPh>
    <rPh sb="44" eb="45">
      <t>シ</t>
    </rPh>
    <phoneticPr fontId="10"/>
  </si>
  <si>
    <t>◆扶養親族の配偶者や
   子が就職・離職する方</t>
    <rPh sb="1" eb="3">
      <t>フヨウ</t>
    </rPh>
    <rPh sb="3" eb="5">
      <t>シンゾク</t>
    </rPh>
    <rPh sb="6" eb="9">
      <t>ハイグウシャ</t>
    </rPh>
    <rPh sb="14" eb="15">
      <t>コ</t>
    </rPh>
    <rPh sb="16" eb="18">
      <t>シュウショク</t>
    </rPh>
    <rPh sb="19" eb="21">
      <t>リショク</t>
    </rPh>
    <rPh sb="23" eb="24">
      <t>カタ</t>
    </rPh>
    <phoneticPr fontId="10"/>
  </si>
  <si>
    <t>謄本の場合、①「世帯全員の～」　と明記があること
②マイナンバーの記載不要</t>
    <rPh sb="0" eb="2">
      <t>トウホン</t>
    </rPh>
    <rPh sb="3" eb="5">
      <t>バアイ</t>
    </rPh>
    <phoneticPr fontId="10"/>
  </si>
  <si>
    <r>
      <t>転入書類の提出について</t>
    </r>
    <r>
      <rPr>
        <sz val="16"/>
        <color indexed="8"/>
        <rFont val="HGPｺﾞｼｯｸM"/>
        <family val="3"/>
        <charset val="128"/>
      </rPr>
      <t>【転入再任用】</t>
    </r>
    <rPh sb="0" eb="2">
      <t>テンニュウ</t>
    </rPh>
    <rPh sb="2" eb="4">
      <t>ショルイ</t>
    </rPh>
    <rPh sb="5" eb="7">
      <t>テイシュツ</t>
    </rPh>
    <rPh sb="12" eb="14">
      <t>テンニュウ</t>
    </rPh>
    <rPh sb="14" eb="17">
      <t>サイニンヨウ</t>
    </rPh>
    <phoneticPr fontId="10"/>
  </si>
  <si>
    <r>
      <t xml:space="preserve">※該当者のみ様式をお渡しします。事務にお知らせください。
</t>
    </r>
    <r>
      <rPr>
        <sz val="11"/>
        <color rgb="FFFF0000"/>
        <rFont val="HGPｺﾞｼｯｸM"/>
        <family val="3"/>
        <charset val="128"/>
      </rPr>
      <t>※前任校で受給していた場合もお知らせください。
※単身赴任手当受給者に係る配偶者等の住居手当は無し</t>
    </r>
    <rPh sb="1" eb="4">
      <t>ガイトウシャ</t>
    </rPh>
    <rPh sb="6" eb="8">
      <t>ヨウシキ</t>
    </rPh>
    <rPh sb="10" eb="11">
      <t>ワタ</t>
    </rPh>
    <rPh sb="30" eb="33">
      <t>ゼンニンコウ</t>
    </rPh>
    <rPh sb="34" eb="36">
      <t>ジュキュウ</t>
    </rPh>
    <rPh sb="40" eb="42">
      <t>バアイ</t>
    </rPh>
    <rPh sb="44" eb="45">
      <t>シ</t>
    </rPh>
    <rPh sb="54" eb="56">
      <t>タンシン</t>
    </rPh>
    <rPh sb="56" eb="58">
      <t>フニン</t>
    </rPh>
    <rPh sb="58" eb="60">
      <t>テアテ</t>
    </rPh>
    <rPh sb="60" eb="63">
      <t>ジュキュウシャ</t>
    </rPh>
    <rPh sb="64" eb="65">
      <t>カカ</t>
    </rPh>
    <rPh sb="66" eb="69">
      <t>ハイグウシャ</t>
    </rPh>
    <rPh sb="69" eb="70">
      <t>トウ</t>
    </rPh>
    <rPh sb="71" eb="73">
      <t>ジュウキョ</t>
    </rPh>
    <rPh sb="73" eb="75">
      <t>テアテ</t>
    </rPh>
    <rPh sb="76" eb="77">
      <t>ナ</t>
    </rPh>
    <phoneticPr fontId="10"/>
  </si>
  <si>
    <r>
      <rPr>
        <sz val="11"/>
        <color rgb="FFFF0000"/>
        <rFont val="HGPｺﾞｼｯｸM"/>
        <family val="3"/>
        <charset val="128"/>
      </rPr>
      <t>※短時間再任用（社会保険適用職員）は非該当</t>
    </r>
    <r>
      <rPr>
        <sz val="11"/>
        <color indexed="8"/>
        <rFont val="HGPｺﾞｼｯｸM"/>
        <family val="3"/>
        <charset val="128"/>
      </rPr>
      <t xml:space="preserve">
※中学生までのお子さんがいる方が対象
※場合によって添付書類が異なります。
　 事務までご相談ください。</t>
    </r>
    <rPh sb="1" eb="4">
      <t>タンジカン</t>
    </rPh>
    <rPh sb="4" eb="7">
      <t>サイニンヨウ</t>
    </rPh>
    <rPh sb="8" eb="10">
      <t>シャカイ</t>
    </rPh>
    <rPh sb="10" eb="12">
      <t>ホケン</t>
    </rPh>
    <rPh sb="12" eb="14">
      <t>テキヨウ</t>
    </rPh>
    <rPh sb="14" eb="16">
      <t>ショクイン</t>
    </rPh>
    <rPh sb="18" eb="21">
      <t>ヒガイトウ</t>
    </rPh>
    <rPh sb="23" eb="26">
      <t>チュウガクセイ</t>
    </rPh>
    <rPh sb="30" eb="31">
      <t>コ</t>
    </rPh>
    <rPh sb="36" eb="37">
      <t>カタ</t>
    </rPh>
    <rPh sb="38" eb="40">
      <t>タイショウ</t>
    </rPh>
    <rPh sb="42" eb="44">
      <t>バアイ</t>
    </rPh>
    <rPh sb="48" eb="50">
      <t>テンプ</t>
    </rPh>
    <rPh sb="50" eb="52">
      <t>ショルイ</t>
    </rPh>
    <rPh sb="53" eb="54">
      <t>コト</t>
    </rPh>
    <rPh sb="62" eb="64">
      <t>ジム</t>
    </rPh>
    <rPh sb="67" eb="69">
      <t>ソウダン</t>
    </rPh>
    <phoneticPr fontId="10"/>
  </si>
  <si>
    <t>ＮＯ</t>
    <phoneticPr fontId="1"/>
  </si>
  <si>
    <t>ふりがな</t>
    <phoneticPr fontId="1"/>
  </si>
  <si>
    <t>現在（転居前）住所</t>
    <rPh sb="0" eb="2">
      <t>ゲンザイ</t>
    </rPh>
    <rPh sb="3" eb="5">
      <t>テンキョ</t>
    </rPh>
    <rPh sb="5" eb="6">
      <t>マエ</t>
    </rPh>
    <rPh sb="7" eb="9">
      <t>ジュウショ</t>
    </rPh>
    <phoneticPr fontId="1"/>
  </si>
  <si>
    <t>〒番号</t>
    <rPh sb="1" eb="3">
      <t>バンゴウ</t>
    </rPh>
    <phoneticPr fontId="1"/>
  </si>
  <si>
    <t>転居するか</t>
    <rPh sb="0" eb="2">
      <t>テンキョ</t>
    </rPh>
    <phoneticPr fontId="1"/>
  </si>
  <si>
    <t>転居日</t>
    <rPh sb="0" eb="2">
      <t>テンキョ</t>
    </rPh>
    <rPh sb="2" eb="3">
      <t>ビ</t>
    </rPh>
    <phoneticPr fontId="1"/>
  </si>
  <si>
    <t>転居後の住所</t>
    <rPh sb="0" eb="3">
      <t>テンキョゴ</t>
    </rPh>
    <rPh sb="4" eb="6">
      <t>ジュウショ</t>
    </rPh>
    <phoneticPr fontId="1"/>
  </si>
  <si>
    <t>住宅種類</t>
    <rPh sb="0" eb="2">
      <t>ジュウタク</t>
    </rPh>
    <rPh sb="2" eb="4">
      <t>シュルイ</t>
    </rPh>
    <phoneticPr fontId="1"/>
  </si>
  <si>
    <t>いるいない</t>
    <phoneticPr fontId="1"/>
  </si>
  <si>
    <t>転居する場合について</t>
    <rPh sb="0" eb="2">
      <t>テンキョ</t>
    </rPh>
    <rPh sb="4" eb="6">
      <t>バアイ</t>
    </rPh>
    <phoneticPr fontId="1"/>
  </si>
  <si>
    <t>一緒に転居する家族について</t>
    <rPh sb="0" eb="2">
      <t>イッショ</t>
    </rPh>
    <rPh sb="3" eb="5">
      <t>テンキョ</t>
    </rPh>
    <rPh sb="7" eb="9">
      <t>カゾク</t>
    </rPh>
    <phoneticPr fontId="1"/>
  </si>
  <si>
    <t>ＴＥＬ番号</t>
    <rPh sb="3" eb="5">
      <t>バンゴウ</t>
    </rPh>
    <phoneticPr fontId="1"/>
  </si>
  <si>
    <t>内、子の人数</t>
    <rPh sb="0" eb="1">
      <t>ウチ</t>
    </rPh>
    <rPh sb="2" eb="3">
      <t>コ</t>
    </rPh>
    <rPh sb="4" eb="6">
      <t>ニンズウ</t>
    </rPh>
    <phoneticPr fontId="1"/>
  </si>
  <si>
    <t>種類１</t>
    <rPh sb="0" eb="2">
      <t>シュルイ</t>
    </rPh>
    <phoneticPr fontId="1"/>
  </si>
  <si>
    <t>種類２</t>
    <rPh sb="0" eb="2">
      <t>シュルイ</t>
    </rPh>
    <phoneticPr fontId="1"/>
  </si>
  <si>
    <t>種類３</t>
    <rPh sb="0" eb="2">
      <t>シュルイ</t>
    </rPh>
    <phoneticPr fontId="1"/>
  </si>
  <si>
    <t>配偶者は教職員か</t>
    <rPh sb="0" eb="3">
      <t>ハイグウシャ</t>
    </rPh>
    <rPh sb="4" eb="7">
      <t>キョウショクイン</t>
    </rPh>
    <phoneticPr fontId="1"/>
  </si>
  <si>
    <t>扶養親族について</t>
    <rPh sb="0" eb="2">
      <t>フヨウ</t>
    </rPh>
    <rPh sb="2" eb="4">
      <t>シンゾク</t>
    </rPh>
    <phoneticPr fontId="1"/>
  </si>
  <si>
    <t>住所変更があるか</t>
    <rPh sb="0" eb="2">
      <t>ジュウショ</t>
    </rPh>
    <rPh sb="2" eb="4">
      <t>ヘンコウ</t>
    </rPh>
    <phoneticPr fontId="1"/>
  </si>
  <si>
    <t>退職者がいるか</t>
    <rPh sb="0" eb="3">
      <t>タイショクシャ</t>
    </rPh>
    <phoneticPr fontId="1"/>
  </si>
  <si>
    <t>就職者がいるか</t>
    <rPh sb="0" eb="3">
      <t>シュウショクシャ</t>
    </rPh>
    <phoneticPr fontId="1"/>
  </si>
  <si>
    <t>その他</t>
    <rPh sb="2" eb="3">
      <t>ホカ</t>
    </rPh>
    <phoneticPr fontId="1"/>
  </si>
  <si>
    <t>はい</t>
    <phoneticPr fontId="1"/>
  </si>
  <si>
    <t>いいえ</t>
  </si>
  <si>
    <t>いいえ</t>
    <phoneticPr fontId="1"/>
  </si>
  <si>
    <t>わからない</t>
    <phoneticPr fontId="1"/>
  </si>
  <si>
    <t>両親</t>
    <rPh sb="0" eb="2">
      <t>リョウシン</t>
    </rPh>
    <phoneticPr fontId="1"/>
  </si>
  <si>
    <t>なし</t>
    <phoneticPr fontId="1"/>
  </si>
  <si>
    <t>種類４</t>
    <rPh sb="0" eb="2">
      <t>シュルイ</t>
    </rPh>
    <phoneticPr fontId="1"/>
  </si>
  <si>
    <t>臨時的任用職員</t>
    <rPh sb="0" eb="3">
      <t>リンジテキ</t>
    </rPh>
    <rPh sb="3" eb="5">
      <t>ニンヨウ</t>
    </rPh>
    <rPh sb="5" eb="7">
      <t>ショクイン</t>
    </rPh>
    <phoneticPr fontId="1"/>
  </si>
  <si>
    <t>市町村費職員</t>
    <rPh sb="0" eb="3">
      <t>シチョウソン</t>
    </rPh>
    <rPh sb="3" eb="4">
      <t>ヒ</t>
    </rPh>
    <rPh sb="4" eb="6">
      <t>ショクイン</t>
    </rPh>
    <phoneticPr fontId="1"/>
  </si>
  <si>
    <t>再任用（短時間）</t>
    <rPh sb="0" eb="3">
      <t>サイニンヨウ</t>
    </rPh>
    <rPh sb="4" eb="7">
      <t>タンジカン</t>
    </rPh>
    <phoneticPr fontId="1"/>
  </si>
  <si>
    <t>自宅</t>
    <rPh sb="0" eb="2">
      <t>ジタク</t>
    </rPh>
    <phoneticPr fontId="1"/>
  </si>
  <si>
    <t>借家</t>
    <rPh sb="0" eb="2">
      <t>シャクヤ</t>
    </rPh>
    <phoneticPr fontId="1"/>
  </si>
  <si>
    <t>職員住宅</t>
    <rPh sb="0" eb="2">
      <t>ショクイン</t>
    </rPh>
    <rPh sb="2" eb="4">
      <t>ジュウタク</t>
    </rPh>
    <phoneticPr fontId="1"/>
  </si>
  <si>
    <t>氏　名</t>
    <rPh sb="0" eb="1">
      <t>ウジ</t>
    </rPh>
    <rPh sb="2" eb="3">
      <t>ナ</t>
    </rPh>
    <phoneticPr fontId="1"/>
  </si>
  <si>
    <t>学生</t>
    <rPh sb="0" eb="2">
      <t>ガクセイ</t>
    </rPh>
    <phoneticPr fontId="1"/>
  </si>
  <si>
    <t>新規臨時採用</t>
  </si>
  <si>
    <t>新規本採（割愛含）</t>
  </si>
  <si>
    <t>再任用（フル）</t>
  </si>
  <si>
    <t>再任用（フル）</t>
    <rPh sb="0" eb="3">
      <t>サイニンヨウ</t>
    </rPh>
    <phoneticPr fontId="1"/>
  </si>
  <si>
    <t>昨年度形態</t>
    <rPh sb="0" eb="3">
      <t>サクネンド</t>
    </rPh>
    <rPh sb="3" eb="5">
      <t>ケイタイ</t>
    </rPh>
    <phoneticPr fontId="1"/>
  </si>
  <si>
    <t>本採用</t>
    <rPh sb="0" eb="3">
      <t>ホンサイヨウ</t>
    </rPh>
    <phoneticPr fontId="1"/>
  </si>
  <si>
    <t>転入（本採・臨採）</t>
  </si>
  <si>
    <t>転入（再任用）</t>
  </si>
  <si>
    <t>再任用（短時間）</t>
  </si>
  <si>
    <t>シート判定</t>
    <rPh sb="3" eb="5">
      <t>ハンテイ</t>
    </rPh>
    <phoneticPr fontId="1"/>
  </si>
  <si>
    <t>今年度形態</t>
    <rPh sb="0" eb="3">
      <t>コンネンド</t>
    </rPh>
    <rPh sb="3" eb="5">
      <t>ケイタイ</t>
    </rPh>
    <phoneticPr fontId="1"/>
  </si>
  <si>
    <t>昨年度形態</t>
    <rPh sb="0" eb="3">
      <t>サクネンド</t>
    </rPh>
    <rPh sb="3" eb="5">
      <t>ケイタイ</t>
    </rPh>
    <phoneticPr fontId="1"/>
  </si>
  <si>
    <t>先生</t>
    <rPh sb="0" eb="2">
      <t>センセイ</t>
    </rPh>
    <phoneticPr fontId="1"/>
  </si>
  <si>
    <t>転居判定</t>
    <rPh sb="0" eb="2">
      <t>テンキョ</t>
    </rPh>
    <rPh sb="2" eb="4">
      <t>ハンテイ</t>
    </rPh>
    <phoneticPr fontId="1"/>
  </si>
  <si>
    <t>単身赴任するか</t>
    <rPh sb="0" eb="2">
      <t>タンシン</t>
    </rPh>
    <rPh sb="2" eb="4">
      <t>フニン</t>
    </rPh>
    <phoneticPr fontId="1"/>
  </si>
  <si>
    <t>単身赴任判定</t>
    <rPh sb="0" eb="2">
      <t>タンシン</t>
    </rPh>
    <rPh sb="2" eb="4">
      <t>フニン</t>
    </rPh>
    <rPh sb="4" eb="6">
      <t>ハンテイ</t>
    </rPh>
    <phoneticPr fontId="1"/>
  </si>
  <si>
    <t>扶養手当判定</t>
    <rPh sb="0" eb="2">
      <t>フヨウ</t>
    </rPh>
    <rPh sb="2" eb="4">
      <t>テアテ</t>
    </rPh>
    <rPh sb="4" eb="6">
      <t>ハンテイ</t>
    </rPh>
    <phoneticPr fontId="1"/>
  </si>
  <si>
    <t>一覧へ</t>
    <rPh sb="0" eb="2">
      <t>イチラン</t>
    </rPh>
    <phoneticPr fontId="1"/>
  </si>
  <si>
    <t>住宅種類判定</t>
    <rPh sb="0" eb="2">
      <t>ジュウタク</t>
    </rPh>
    <rPh sb="2" eb="4">
      <t>シュルイ</t>
    </rPh>
    <rPh sb="4" eb="6">
      <t>ハンテイ</t>
    </rPh>
    <phoneticPr fontId="1"/>
  </si>
  <si>
    <t>わからない</t>
  </si>
  <si>
    <r>
      <rPr>
        <sz val="11"/>
        <rFont val="HGPｺﾞｼｯｸM"/>
        <family val="3"/>
        <charset val="128"/>
      </rPr>
      <t xml:space="preserve">全員
</t>
    </r>
    <r>
      <rPr>
        <strike/>
        <sz val="11"/>
        <rFont val="HGPｺﾞｼｯｸM"/>
        <family val="3"/>
        <charset val="128"/>
      </rPr>
      <t>◆住居移転者
◆借家等の家賃変動者　
◆新採
◆臨採</t>
    </r>
  </si>
  <si>
    <r>
      <t xml:space="preserve">◆単身赴任該当者
</t>
    </r>
    <r>
      <rPr>
        <strike/>
        <sz val="11"/>
        <rFont val="HGPｺﾞｼｯｸM"/>
        <family val="3"/>
        <charset val="128"/>
      </rPr>
      <t>◆　　〃　　 終了者</t>
    </r>
  </si>
  <si>
    <r>
      <t>通勤経路図は最短距離を</t>
    </r>
    <r>
      <rPr>
        <b/>
        <sz val="10"/>
        <rFont val="HGPｺﾞｼｯｸM"/>
        <family val="3"/>
        <charset val="128"/>
      </rPr>
      <t>赤</t>
    </r>
    <r>
      <rPr>
        <sz val="10"/>
        <rFont val="HGPｺﾞｼｯｸM"/>
        <family val="3"/>
        <charset val="128"/>
      </rPr>
      <t>、通常使用するルートを</t>
    </r>
    <r>
      <rPr>
        <b/>
        <sz val="10"/>
        <rFont val="HGPｺﾞｼｯｸM"/>
        <family val="3"/>
        <charset val="128"/>
      </rPr>
      <t>青</t>
    </r>
    <r>
      <rPr>
        <sz val="10"/>
        <rFont val="HGPｺﾞｼｯｸM"/>
        <family val="3"/>
        <charset val="128"/>
      </rPr>
      <t>で記入</t>
    </r>
    <rPh sb="0" eb="4">
      <t>ツウキンケイロ</t>
    </rPh>
    <rPh sb="4" eb="5">
      <t>ズ</t>
    </rPh>
    <rPh sb="6" eb="8">
      <t>サイタン</t>
    </rPh>
    <rPh sb="8" eb="10">
      <t>キョリ</t>
    </rPh>
    <rPh sb="11" eb="12">
      <t>アカ</t>
    </rPh>
    <rPh sb="13" eb="15">
      <t>ツウジョウ</t>
    </rPh>
    <rPh sb="15" eb="17">
      <t>シヨウ</t>
    </rPh>
    <rPh sb="23" eb="24">
      <t>アオ</t>
    </rPh>
    <rPh sb="25" eb="27">
      <t>キニュウ</t>
    </rPh>
    <phoneticPr fontId="10"/>
  </si>
  <si>
    <t>航空機を利用した移転の方　※搭乗券のない場合、航空会社から搭乗証明書を取得</t>
  </si>
  <si>
    <r>
      <rPr>
        <b/>
        <sz val="11"/>
        <rFont val="HGPｺﾞｼｯｸM"/>
        <family val="3"/>
        <charset val="128"/>
      </rPr>
      <t>肥後銀行の本人口座</t>
    </r>
    <r>
      <rPr>
        <sz val="11"/>
        <rFont val="HGPｺﾞｼｯｸM"/>
        <family val="3"/>
        <charset val="128"/>
      </rPr>
      <t>が必要です。
口座を持っていない場合は開設すること。</t>
    </r>
    <rPh sb="0" eb="2">
      <t>ヒゴ</t>
    </rPh>
    <rPh sb="2" eb="4">
      <t>ギンコウ</t>
    </rPh>
    <rPh sb="5" eb="7">
      <t>ホンニン</t>
    </rPh>
    <rPh sb="7" eb="9">
      <t>コウザ</t>
    </rPh>
    <rPh sb="10" eb="12">
      <t>ヒツヨウ</t>
    </rPh>
    <rPh sb="16" eb="18">
      <t>コウザ</t>
    </rPh>
    <rPh sb="19" eb="20">
      <t>モ</t>
    </rPh>
    <rPh sb="25" eb="27">
      <t>バアイ</t>
    </rPh>
    <rPh sb="28" eb="30">
      <t>カイセツ</t>
    </rPh>
    <phoneticPr fontId="10"/>
  </si>
  <si>
    <r>
      <rPr>
        <u/>
        <sz val="11"/>
        <rFont val="HGPｺﾞｼｯｸM"/>
        <family val="3"/>
        <charset val="128"/>
      </rPr>
      <t>今年初めて熊本県職員として仕事をする人</t>
    </r>
    <r>
      <rPr>
        <sz val="11"/>
        <rFont val="HGPｺﾞｼｯｸM"/>
        <family val="3"/>
        <charset val="128"/>
      </rPr>
      <t>が対象。
※前年度、別の所属で勤務した人は不要です。
※該当者のみ様式をお渡しします。
　 事務にお知らせください。</t>
    </r>
    <rPh sb="0" eb="2">
      <t>コトシ</t>
    </rPh>
    <rPh sb="2" eb="3">
      <t>ハジ</t>
    </rPh>
    <rPh sb="5" eb="8">
      <t>クマモトケン</t>
    </rPh>
    <rPh sb="8" eb="10">
      <t>ショクイン</t>
    </rPh>
    <rPh sb="13" eb="15">
      <t>シゴト</t>
    </rPh>
    <rPh sb="18" eb="19">
      <t>ヒト</t>
    </rPh>
    <rPh sb="20" eb="22">
      <t>タイショウ</t>
    </rPh>
    <rPh sb="31" eb="33">
      <t>ショゾク</t>
    </rPh>
    <rPh sb="47" eb="50">
      <t>ガイトウシャ</t>
    </rPh>
    <rPh sb="52" eb="54">
      <t>ヨウシキ</t>
    </rPh>
    <rPh sb="56" eb="57">
      <t>ワタ</t>
    </rPh>
    <rPh sb="65" eb="67">
      <t>ジム</t>
    </rPh>
    <rPh sb="69" eb="70">
      <t>シ</t>
    </rPh>
    <phoneticPr fontId="10"/>
  </si>
  <si>
    <r>
      <t xml:space="preserve">※新採・・・全員対象　　　　　　　　　　　　　　　★すくに提出
</t>
    </r>
    <r>
      <rPr>
        <strike/>
        <sz val="11"/>
        <rFont val="HGPｺﾞｼｯｸM"/>
        <family val="3"/>
        <charset val="128"/>
      </rPr>
      <t>※臨採・・・初めて臨採をする方が対象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</si>
</sst>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54">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
      <sz val="9"/>
      <color rgb="FF000000"/>
      <name val="Meiryo UI"/>
      <family val="3"/>
      <charset val="128"/>
    </font>
    <font>
      <sz val="11"/>
      <color indexed="8"/>
      <name val="ＭＳ Ｐゴシック"/>
      <family val="3"/>
      <charset val="128"/>
    </font>
    <font>
      <sz val="24"/>
      <color indexed="8"/>
      <name val="HGPｺﾞｼｯｸM"/>
      <family val="3"/>
      <charset val="128"/>
    </font>
    <font>
      <sz val="16"/>
      <color indexed="8"/>
      <name val="HGPｺﾞｼｯｸM"/>
      <family val="3"/>
      <charset val="128"/>
    </font>
    <font>
      <sz val="6"/>
      <name val="ＭＳ Ｐゴシック"/>
      <family val="3"/>
      <charset val="128"/>
    </font>
    <font>
      <sz val="12"/>
      <color indexed="8"/>
      <name val="HGPｺﾞｼｯｸM"/>
      <family val="3"/>
      <charset val="128"/>
    </font>
    <font>
      <sz val="11"/>
      <color indexed="8"/>
      <name val="HGPｺﾞｼｯｸM"/>
      <family val="3"/>
      <charset val="128"/>
    </font>
    <font>
      <sz val="11"/>
      <color indexed="8"/>
      <name val="HGP創英角ｺﾞｼｯｸUB"/>
      <family val="3"/>
      <charset val="128"/>
    </font>
    <font>
      <b/>
      <sz val="11"/>
      <color indexed="8"/>
      <name val="HGPｺﾞｼｯｸM"/>
      <family val="3"/>
      <charset val="128"/>
    </font>
    <font>
      <sz val="11"/>
      <name val="HGP創英角ｺﾞｼｯｸUB"/>
      <family val="3"/>
      <charset val="128"/>
    </font>
    <font>
      <b/>
      <sz val="11"/>
      <color rgb="FFFF0000"/>
      <name val="HGPｺﾞｼｯｸM"/>
      <family val="3"/>
      <charset val="128"/>
    </font>
    <font>
      <sz val="11"/>
      <color rgb="FFFF0000"/>
      <name val="HGPｺﾞｼｯｸM"/>
      <family val="3"/>
      <charset val="128"/>
    </font>
    <font>
      <u/>
      <sz val="11"/>
      <color indexed="8"/>
      <name val="HGPｺﾞｼｯｸM"/>
      <family val="3"/>
      <charset val="128"/>
    </font>
    <font>
      <sz val="11"/>
      <name val="HGPｺﾞｼｯｸM"/>
      <family val="3"/>
      <charset val="128"/>
    </font>
    <font>
      <sz val="10"/>
      <name val="HGPｺﾞｼｯｸM"/>
      <family val="3"/>
      <charset val="128"/>
    </font>
    <font>
      <sz val="10"/>
      <color indexed="8"/>
      <name val="HGPｺﾞｼｯｸM"/>
      <family val="3"/>
      <charset val="128"/>
    </font>
    <font>
      <sz val="9"/>
      <color indexed="8"/>
      <name val="HGPｺﾞｼｯｸM"/>
      <family val="3"/>
      <charset val="128"/>
    </font>
    <font>
      <sz val="11"/>
      <color theme="1"/>
      <name val="游ゴシック"/>
      <family val="3"/>
      <charset val="128"/>
      <scheme val="minor"/>
    </font>
    <font>
      <sz val="11"/>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sz val="16"/>
      <color indexed="8"/>
      <name val="UD デジタル 教科書体 NP-R"/>
      <family val="1"/>
      <charset val="128"/>
    </font>
    <font>
      <sz val="20"/>
      <color indexed="8"/>
      <name val="UD デジタル 教科書体 NP-R"/>
      <family val="1"/>
      <charset val="128"/>
    </font>
    <font>
      <sz val="14"/>
      <name val="UD デジタル 教科書体 NP-R"/>
      <family val="1"/>
      <charset val="128"/>
    </font>
    <font>
      <sz val="14"/>
      <color indexed="8"/>
      <name val="UD デジタル 教科書体 NP-R"/>
      <family val="1"/>
      <charset val="128"/>
    </font>
    <font>
      <sz val="14"/>
      <color theme="1"/>
      <name val="UD デジタル 教科書体 NP-R"/>
      <family val="1"/>
      <charset val="128"/>
    </font>
    <font>
      <sz val="11"/>
      <color theme="1"/>
      <name val="UD デジタル 教科書体 NP-R"/>
      <family val="1"/>
      <charset val="128"/>
    </font>
    <font>
      <b/>
      <sz val="14"/>
      <name val="UD デジタル 教科書体 NP-R"/>
      <family val="1"/>
      <charset val="128"/>
    </font>
    <font>
      <b/>
      <sz val="11"/>
      <color indexed="8"/>
      <name val="UD デジタル 教科書体 NP-R"/>
      <family val="1"/>
      <charset val="128"/>
    </font>
    <font>
      <sz val="11"/>
      <name val="UD デジタル 教科書体 NP-R"/>
      <family val="1"/>
      <charset val="128"/>
    </font>
    <font>
      <b/>
      <sz val="11"/>
      <color rgb="FFFF0000"/>
      <name val="UD デジタル 教科書体 NP-R"/>
      <family val="1"/>
      <charset val="128"/>
    </font>
    <font>
      <sz val="14"/>
      <color indexed="8"/>
      <name val="UD デジタル 教科書体 NP-B"/>
      <family val="1"/>
      <charset val="128"/>
    </font>
    <font>
      <sz val="14"/>
      <color indexed="8"/>
      <name val="HGP創英角ﾎﾟｯﾌﾟ体"/>
      <family val="3"/>
      <charset val="128"/>
    </font>
    <font>
      <sz val="16"/>
      <color indexed="8"/>
      <name val="HGP創英角ﾎﾟｯﾌﾟ体"/>
      <family val="3"/>
      <charset val="128"/>
    </font>
    <font>
      <b/>
      <sz val="10"/>
      <color indexed="8"/>
      <name val="HGPｺﾞｼｯｸM"/>
      <family val="3"/>
      <charset val="128"/>
    </font>
    <font>
      <b/>
      <sz val="11"/>
      <name val="HGPｺﾞｼｯｸM"/>
      <family val="3"/>
      <charset val="128"/>
    </font>
    <font>
      <sz val="11"/>
      <color rgb="FFFF0000"/>
      <name val="HGP創英角ｺﾞｼｯｸUB"/>
      <family val="3"/>
      <charset val="128"/>
    </font>
    <font>
      <b/>
      <sz val="12"/>
      <color indexed="8"/>
      <name val="HGPｺﾞｼｯｸM"/>
      <family val="3"/>
      <charset val="128"/>
    </font>
    <font>
      <b/>
      <sz val="9"/>
      <color indexed="81"/>
      <name val="MS P ゴシック"/>
      <family val="3"/>
      <charset val="128"/>
    </font>
    <font>
      <sz val="11"/>
      <color indexed="10"/>
      <name val="HGPｺﾞｼｯｸM"/>
      <family val="3"/>
      <charset val="128"/>
    </font>
    <font>
      <sz val="11"/>
      <color theme="1"/>
      <name val="HGPｺﾞｼｯｸM"/>
      <family val="3"/>
      <charset val="128"/>
    </font>
    <font>
      <u/>
      <sz val="11"/>
      <color theme="10"/>
      <name val="游ゴシック"/>
      <family val="2"/>
      <charset val="128"/>
      <scheme val="minor"/>
    </font>
    <font>
      <sz val="20"/>
      <color rgb="FF000000"/>
      <name val="游ゴシック"/>
      <family val="3"/>
      <charset val="128"/>
    </font>
    <font>
      <strike/>
      <sz val="11"/>
      <name val="HGPｺﾞｼｯｸM"/>
      <family val="3"/>
      <charset val="128"/>
    </font>
    <font>
      <b/>
      <strike/>
      <sz val="11"/>
      <name val="HGPｺﾞｼｯｸM"/>
      <family val="3"/>
      <charset val="128"/>
    </font>
    <font>
      <b/>
      <sz val="10"/>
      <name val="HGPｺﾞｼｯｸM"/>
      <family val="3"/>
      <charset val="128"/>
    </font>
    <font>
      <strike/>
      <sz val="11"/>
      <name val="HGP創英角ｺﾞｼｯｸUB"/>
      <family val="3"/>
      <charset val="128"/>
    </font>
    <font>
      <u/>
      <sz val="11"/>
      <name val="HGPｺﾞｼｯｸM"/>
      <family val="3"/>
      <charset val="128"/>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FF0000"/>
      </bottom>
      <diagonal/>
    </border>
    <border>
      <left style="thin">
        <color indexed="64"/>
      </left>
      <right style="medium">
        <color indexed="64"/>
      </right>
      <top style="thin">
        <color indexed="64"/>
      </top>
      <bottom style="medium">
        <color rgb="FFFF0000"/>
      </bottom>
      <diagonal/>
    </border>
    <border>
      <left style="thin">
        <color indexed="64"/>
      </left>
      <right style="medium">
        <color rgb="FFFF0000"/>
      </right>
      <top style="medium">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rgb="FFFF0000"/>
      </bottom>
      <diagonal/>
    </border>
  </borders>
  <cellStyleXfs count="4">
    <xf numFmtId="0" fontId="0" fillId="0" borderId="0">
      <alignment vertical="center"/>
    </xf>
    <xf numFmtId="0" fontId="7" fillId="0" borderId="0">
      <alignment vertical="center"/>
    </xf>
    <xf numFmtId="0" fontId="23" fillId="0" borderId="0">
      <alignment vertical="center"/>
    </xf>
    <xf numFmtId="0" fontId="47" fillId="0" borderId="0" applyNumberForma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1" xfId="0" applyFont="1" applyBorder="1">
      <alignment vertical="center"/>
    </xf>
    <xf numFmtId="0" fontId="2" fillId="0" borderId="0" xfId="0" applyFont="1" applyAlignment="1">
      <alignment vertical="center" wrapText="1"/>
    </xf>
    <xf numFmtId="0" fontId="2" fillId="0" borderId="0" xfId="0" applyFont="1" applyBorder="1">
      <alignment vertical="center"/>
    </xf>
    <xf numFmtId="0" fontId="2" fillId="0" borderId="2" xfId="0" applyFont="1" applyBorder="1">
      <alignment vertical="center"/>
    </xf>
    <xf numFmtId="0" fontId="3" fillId="0" borderId="1" xfId="0" applyFont="1" applyBorder="1" applyAlignment="1">
      <alignment vertical="center" wrapText="1"/>
    </xf>
    <xf numFmtId="0" fontId="2" fillId="0" borderId="0" xfId="0" applyFont="1" applyAlignment="1">
      <alignment vertical="center" shrinkToFit="1"/>
    </xf>
    <xf numFmtId="0" fontId="5" fillId="0" borderId="0" xfId="0" applyFont="1">
      <alignment vertical="center"/>
    </xf>
    <xf numFmtId="176" fontId="2" fillId="0" borderId="1" xfId="0" applyNumberFormat="1" applyFont="1" applyBorder="1">
      <alignment vertical="center"/>
    </xf>
    <xf numFmtId="176" fontId="2" fillId="0" borderId="0" xfId="0" applyNumberFormat="1" applyFont="1">
      <alignment vertical="center"/>
    </xf>
    <xf numFmtId="0" fontId="7" fillId="0" borderId="0" xfId="1">
      <alignment vertical="center"/>
    </xf>
    <xf numFmtId="0" fontId="8" fillId="0" borderId="0" xfId="1" applyFont="1" applyAlignment="1">
      <alignment horizontal="center" vertical="center"/>
    </xf>
    <xf numFmtId="0" fontId="8" fillId="0" borderId="0" xfId="1" applyFont="1" applyAlignment="1">
      <alignment horizontal="left" vertical="center" shrinkToFit="1"/>
    </xf>
    <xf numFmtId="0" fontId="12" fillId="0" borderId="10" xfId="1" applyFont="1" applyBorder="1" applyAlignment="1">
      <alignment horizontal="center" vertical="center" textRotation="255"/>
    </xf>
    <xf numFmtId="0" fontId="13" fillId="0" borderId="10" xfId="1" applyFont="1" applyBorder="1" applyAlignment="1">
      <alignment horizontal="left" vertical="center" shrinkToFit="1"/>
    </xf>
    <xf numFmtId="0" fontId="12" fillId="0" borderId="10" xfId="1" applyFont="1" applyBorder="1">
      <alignment vertical="center"/>
    </xf>
    <xf numFmtId="0" fontId="12" fillId="0" borderId="5" xfId="1" applyFont="1" applyBorder="1" applyAlignment="1">
      <alignment horizontal="center" vertical="center" textRotation="255"/>
    </xf>
    <xf numFmtId="0" fontId="13" fillId="0" borderId="5" xfId="1" applyFont="1" applyBorder="1" applyAlignment="1">
      <alignment horizontal="left" vertical="center" shrinkToFit="1"/>
    </xf>
    <xf numFmtId="0" fontId="12" fillId="0" borderId="10" xfId="1" applyFont="1" applyBorder="1" applyAlignment="1">
      <alignment vertical="center" wrapText="1"/>
    </xf>
    <xf numFmtId="0" fontId="12" fillId="0" borderId="10" xfId="1" applyFont="1" applyBorder="1" applyAlignment="1">
      <alignment horizontal="center" vertical="center" textRotation="255" wrapText="1"/>
    </xf>
    <xf numFmtId="0" fontId="15" fillId="0" borderId="10" xfId="1" applyFont="1" applyBorder="1" applyAlignment="1">
      <alignment horizontal="left" vertical="center" shrinkToFit="1"/>
    </xf>
    <xf numFmtId="0" fontId="12" fillId="0" borderId="5" xfId="1" applyFont="1" applyBorder="1">
      <alignment vertical="center"/>
    </xf>
    <xf numFmtId="0" fontId="12" fillId="0" borderId="8" xfId="1" applyFont="1" applyBorder="1" applyAlignment="1">
      <alignment horizontal="left" vertical="center" wrapText="1"/>
    </xf>
    <xf numFmtId="0" fontId="19" fillId="0" borderId="5" xfId="1" applyFont="1" applyBorder="1" applyAlignment="1">
      <alignment horizontal="center" vertical="center" textRotation="255"/>
    </xf>
    <xf numFmtId="0" fontId="20" fillId="0" borderId="10" xfId="1" applyFont="1" applyBorder="1" applyAlignment="1">
      <alignment vertical="center" wrapText="1" shrinkToFit="1"/>
    </xf>
    <xf numFmtId="0" fontId="19" fillId="0" borderId="10" xfId="1" applyFont="1" applyBorder="1" applyAlignment="1">
      <alignment horizontal="center" vertical="center" textRotation="255" wrapText="1"/>
    </xf>
    <xf numFmtId="0" fontId="21" fillId="0" borderId="10" xfId="1" applyFont="1" applyBorder="1" applyAlignment="1">
      <alignment vertical="center" wrapText="1" shrinkToFit="1"/>
    </xf>
    <xf numFmtId="0" fontId="12" fillId="0" borderId="10" xfId="1" applyFont="1" applyBorder="1" applyAlignment="1">
      <alignment vertical="center" shrinkToFit="1"/>
    </xf>
    <xf numFmtId="0" fontId="12" fillId="0" borderId="10" xfId="1" applyFont="1" applyBorder="1" applyAlignment="1">
      <alignment vertical="center" wrapText="1" shrinkToFit="1"/>
    </xf>
    <xf numFmtId="0" fontId="12" fillId="0" borderId="10" xfId="1" applyFont="1" applyBorder="1" applyAlignment="1">
      <alignment vertical="center" textRotation="255" wrapText="1"/>
    </xf>
    <xf numFmtId="0" fontId="12" fillId="0" borderId="5" xfId="1" applyFont="1" applyBorder="1" applyAlignment="1">
      <alignment vertical="center" textRotation="255" wrapText="1"/>
    </xf>
    <xf numFmtId="0" fontId="12" fillId="0" borderId="5" xfId="1" applyFont="1" applyBorder="1" applyAlignment="1">
      <alignment vertical="center" wrapText="1" shrinkToFit="1"/>
    </xf>
    <xf numFmtId="0" fontId="12" fillId="0" borderId="9" xfId="1" applyFont="1" applyBorder="1" applyAlignment="1">
      <alignment horizontal="center" vertical="center" textRotation="255" wrapText="1"/>
    </xf>
    <xf numFmtId="0" fontId="12" fillId="0" borderId="5" xfId="1" applyFont="1" applyBorder="1" applyAlignment="1">
      <alignment vertical="center" wrapText="1"/>
    </xf>
    <xf numFmtId="0" fontId="12" fillId="0" borderId="8" xfId="1" applyFont="1" applyBorder="1" applyAlignment="1">
      <alignment vertical="center" wrapText="1"/>
    </xf>
    <xf numFmtId="0" fontId="12" fillId="0" borderId="14" xfId="1" applyFont="1" applyBorder="1" applyAlignment="1">
      <alignment vertical="center" wrapText="1"/>
    </xf>
    <xf numFmtId="0" fontId="12" fillId="0" borderId="5" xfId="1" applyFont="1" applyBorder="1" applyAlignment="1">
      <alignment horizontal="center" vertical="center" textRotation="255" wrapText="1"/>
    </xf>
    <xf numFmtId="0" fontId="12" fillId="0" borderId="4" xfId="1" applyFont="1" applyBorder="1" applyAlignment="1">
      <alignment vertical="center" wrapText="1" shrinkToFit="1"/>
    </xf>
    <xf numFmtId="0" fontId="22" fillId="0" borderId="4" xfId="1" applyFont="1" applyBorder="1" applyAlignment="1">
      <alignment vertical="center" wrapText="1" shrinkToFit="1"/>
    </xf>
    <xf numFmtId="0" fontId="13" fillId="0" borderId="5"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12" fillId="0" borderId="14" xfId="1" applyFont="1" applyBorder="1" applyAlignment="1">
      <alignment vertical="center" wrapText="1" shrinkToFit="1"/>
    </xf>
    <xf numFmtId="0" fontId="12" fillId="0" borderId="0" xfId="1" applyFont="1">
      <alignment vertical="center"/>
    </xf>
    <xf numFmtId="0" fontId="12" fillId="0" borderId="0" xfId="1" applyFont="1" applyAlignment="1">
      <alignment vertical="center" textRotation="255"/>
    </xf>
    <xf numFmtId="0" fontId="12" fillId="0" borderId="0" xfId="1" applyFont="1" applyAlignment="1">
      <alignment horizontal="left" vertical="center" shrinkToFit="1"/>
    </xf>
    <xf numFmtId="0" fontId="12" fillId="0" borderId="0" xfId="1" applyFont="1" applyAlignment="1">
      <alignment vertical="center" wrapText="1"/>
    </xf>
    <xf numFmtId="0" fontId="24" fillId="0" borderId="0" xfId="2" applyFont="1">
      <alignment vertical="center"/>
    </xf>
    <xf numFmtId="0" fontId="27" fillId="0" borderId="0" xfId="2" applyFont="1">
      <alignment vertical="center"/>
    </xf>
    <xf numFmtId="0" fontId="28" fillId="0" borderId="0" xfId="2" applyFont="1" applyAlignment="1">
      <alignment horizontal="center" vertical="center" shrinkToFit="1"/>
    </xf>
    <xf numFmtId="0" fontId="29" fillId="0" borderId="0" xfId="2" applyFont="1">
      <alignment vertical="center"/>
    </xf>
    <xf numFmtId="0" fontId="29" fillId="0" borderId="0" xfId="2" applyFont="1" applyAlignment="1">
      <alignment horizontal="center" vertical="center" shrinkToFit="1"/>
    </xf>
    <xf numFmtId="0" fontId="30" fillId="0" borderId="0" xfId="2" applyFont="1">
      <alignment vertical="center"/>
    </xf>
    <xf numFmtId="0" fontId="29" fillId="0" borderId="0" xfId="2" applyFont="1" applyAlignment="1">
      <alignment horizontal="left" vertical="center"/>
    </xf>
    <xf numFmtId="0" fontId="31" fillId="0" borderId="0" xfId="2" applyFont="1">
      <alignment vertical="center"/>
    </xf>
    <xf numFmtId="0" fontId="32" fillId="0" borderId="0" xfId="2" applyFont="1">
      <alignment vertical="center"/>
    </xf>
    <xf numFmtId="0" fontId="33" fillId="0" borderId="0" xfId="2" applyFont="1">
      <alignment vertical="center"/>
    </xf>
    <xf numFmtId="0" fontId="34" fillId="0" borderId="0" xfId="2" applyFont="1">
      <alignment vertical="center"/>
    </xf>
    <xf numFmtId="0" fontId="24" fillId="0" borderId="0" xfId="2" applyFont="1" applyAlignment="1">
      <alignment horizontal="center" vertical="center"/>
    </xf>
    <xf numFmtId="0" fontId="24" fillId="0" borderId="0" xfId="2" applyFont="1" applyAlignment="1">
      <alignment horizontal="right" vertical="center"/>
    </xf>
    <xf numFmtId="0" fontId="23" fillId="0" borderId="0" xfId="2">
      <alignment vertical="center"/>
    </xf>
    <xf numFmtId="0" fontId="37" fillId="0" borderId="0" xfId="2" applyFont="1">
      <alignment vertical="center"/>
    </xf>
    <xf numFmtId="0" fontId="38" fillId="0" borderId="0" xfId="2" applyFont="1">
      <alignment vertical="center"/>
    </xf>
    <xf numFmtId="0" fontId="13" fillId="0" borderId="10" xfId="1" applyFont="1" applyBorder="1">
      <alignment vertical="center"/>
    </xf>
    <xf numFmtId="0" fontId="13" fillId="0" borderId="5" xfId="1" applyFont="1" applyBorder="1" applyAlignment="1">
      <alignment vertical="center" shrinkToFit="1"/>
    </xf>
    <xf numFmtId="0" fontId="21" fillId="0" borderId="10" xfId="1" applyFont="1" applyBorder="1">
      <alignment vertical="center"/>
    </xf>
    <xf numFmtId="0" fontId="13" fillId="0" borderId="10" xfId="1" applyFont="1" applyBorder="1" applyAlignment="1">
      <alignment vertical="center" shrinkToFit="1"/>
    </xf>
    <xf numFmtId="0" fontId="13" fillId="0" borderId="10" xfId="1" applyFont="1" applyFill="1" applyBorder="1">
      <alignment vertical="center"/>
    </xf>
    <xf numFmtId="0" fontId="12" fillId="0" borderId="5" xfId="1" applyFont="1" applyBorder="1" applyAlignment="1">
      <alignment vertical="center" shrinkToFit="1"/>
    </xf>
    <xf numFmtId="0" fontId="12" fillId="0" borderId="8" xfId="1" applyFont="1" applyBorder="1">
      <alignment vertical="center"/>
    </xf>
    <xf numFmtId="0" fontId="13" fillId="0" borderId="10" xfId="1" applyFont="1" applyBorder="1" applyAlignment="1">
      <alignment vertical="center" wrapText="1"/>
    </xf>
    <xf numFmtId="0" fontId="15" fillId="0" borderId="10" xfId="1" applyFont="1" applyBorder="1" applyAlignment="1">
      <alignment vertical="center" wrapText="1"/>
    </xf>
    <xf numFmtId="0" fontId="19" fillId="0" borderId="5" xfId="1" applyFont="1" applyBorder="1" applyAlignment="1">
      <alignment vertical="center" wrapText="1"/>
    </xf>
    <xf numFmtId="0" fontId="19" fillId="0" borderId="5" xfId="1" applyFont="1" applyBorder="1" applyAlignment="1">
      <alignment horizontal="center" vertical="center" textRotation="255" wrapText="1"/>
    </xf>
    <xf numFmtId="0" fontId="15" fillId="0" borderId="10" xfId="1" applyFont="1" applyBorder="1">
      <alignment vertical="center"/>
    </xf>
    <xf numFmtId="0" fontId="19" fillId="0" borderId="5" xfId="1" applyFont="1" applyBorder="1">
      <alignment vertical="center"/>
    </xf>
    <xf numFmtId="0" fontId="19" fillId="0" borderId="10" xfId="1" applyFont="1" applyBorder="1" applyAlignment="1">
      <alignment vertical="center" wrapText="1"/>
    </xf>
    <xf numFmtId="0" fontId="19" fillId="0" borderId="10" xfId="1" applyFont="1" applyBorder="1" applyAlignment="1">
      <alignment horizontal="center" vertical="center" textRotation="255" wrapText="1" shrinkToFit="1"/>
    </xf>
    <xf numFmtId="0" fontId="19" fillId="0" borderId="10" xfId="1" applyFont="1" applyBorder="1" applyAlignment="1">
      <alignment vertical="center" textRotation="255" wrapText="1"/>
    </xf>
    <xf numFmtId="0" fontId="19" fillId="0" borderId="5" xfId="1" applyFont="1" applyBorder="1" applyAlignment="1">
      <alignment vertical="center" wrapText="1" shrinkToFit="1"/>
    </xf>
    <xf numFmtId="0" fontId="15" fillId="0" borderId="5" xfId="1" applyFont="1" applyBorder="1" applyAlignment="1">
      <alignment vertical="center" wrapText="1"/>
    </xf>
    <xf numFmtId="0" fontId="19" fillId="0" borderId="4" xfId="1" applyFont="1" applyBorder="1" applyAlignment="1">
      <alignment vertical="center" shrinkToFit="1"/>
    </xf>
    <xf numFmtId="0" fontId="19" fillId="0" borderId="4" xfId="1" applyFont="1" applyBorder="1" applyAlignment="1">
      <alignment vertical="center" wrapText="1" shrinkToFit="1"/>
    </xf>
    <xf numFmtId="0" fontId="12" fillId="0" borderId="8" xfId="1" applyFont="1" applyBorder="1" applyAlignment="1">
      <alignment horizontal="center" vertical="center" textRotation="255" wrapText="1"/>
    </xf>
    <xf numFmtId="0" fontId="43" fillId="0" borderId="0" xfId="1" applyFont="1">
      <alignment vertical="center"/>
    </xf>
    <xf numFmtId="0" fontId="13" fillId="0" borderId="10" xfId="1" applyFont="1" applyFill="1" applyBorder="1" applyAlignment="1">
      <alignment vertical="center" shrinkToFit="1"/>
    </xf>
    <xf numFmtId="0" fontId="12" fillId="0" borderId="10" xfId="1" applyFont="1" applyFill="1" applyBorder="1" applyAlignment="1">
      <alignment vertical="center" shrinkToFit="1"/>
    </xf>
    <xf numFmtId="0" fontId="7" fillId="0" borderId="11" xfId="1" applyBorder="1" applyAlignment="1">
      <alignment horizontal="left" vertical="top" wrapText="1"/>
    </xf>
    <xf numFmtId="0" fontId="7" fillId="0" borderId="0" xfId="1" applyAlignment="1">
      <alignment horizontal="left" vertical="top" wrapText="1"/>
    </xf>
    <xf numFmtId="0" fontId="12" fillId="0" borderId="10" xfId="1" applyFont="1" applyBorder="1" applyAlignment="1">
      <alignment horizontal="center" vertical="center" textRotation="255" wrapText="1" shrinkToFit="1"/>
    </xf>
    <xf numFmtId="0" fontId="13" fillId="0" borderId="5" xfId="1" applyFont="1" applyBorder="1" applyAlignment="1">
      <alignment vertical="center" wrapText="1"/>
    </xf>
    <xf numFmtId="0" fontId="12" fillId="0" borderId="4" xfId="1" applyFont="1" applyBorder="1" applyAlignment="1">
      <alignment vertical="center" shrinkToFit="1"/>
    </xf>
    <xf numFmtId="0" fontId="13" fillId="0" borderId="5" xfId="1" applyFont="1" applyBorder="1">
      <alignment vertical="center"/>
    </xf>
    <xf numFmtId="0" fontId="42" fillId="0" borderId="5" xfId="1" applyFont="1" applyBorder="1" applyAlignment="1">
      <alignment vertical="center" wrapText="1"/>
    </xf>
    <xf numFmtId="0" fontId="11" fillId="0" borderId="0" xfId="1" applyFont="1" applyBorder="1" applyAlignment="1">
      <alignment horizontal="left" vertical="center"/>
    </xf>
    <xf numFmtId="0" fontId="12" fillId="3" borderId="10" xfId="1" applyFont="1" applyFill="1" applyBorder="1" applyAlignment="1">
      <alignment vertical="center" wrapText="1"/>
    </xf>
    <xf numFmtId="0" fontId="12" fillId="3" borderId="10" xfId="1" applyFont="1" applyFill="1" applyBorder="1">
      <alignment vertical="center"/>
    </xf>
    <xf numFmtId="0" fontId="12" fillId="3" borderId="5" xfId="1" applyFont="1" applyFill="1" applyBorder="1" applyAlignment="1">
      <alignment vertical="center" wrapText="1" shrinkToFit="1"/>
    </xf>
    <xf numFmtId="0" fontId="12" fillId="3" borderId="4" xfId="1" applyFont="1" applyFill="1" applyBorder="1" applyAlignment="1">
      <alignment vertical="center" shrinkToFit="1"/>
    </xf>
    <xf numFmtId="0" fontId="12" fillId="3" borderId="4" xfId="1" applyFont="1" applyFill="1" applyBorder="1" applyAlignment="1">
      <alignment vertical="center" wrapText="1" shrinkToFit="1"/>
    </xf>
    <xf numFmtId="0" fontId="12" fillId="3" borderId="5" xfId="1" applyFont="1" applyFill="1" applyBorder="1" applyAlignment="1">
      <alignment horizontal="center" vertical="center" textRotation="255"/>
    </xf>
    <xf numFmtId="0" fontId="13" fillId="3" borderId="10" xfId="1" applyFont="1" applyFill="1" applyBorder="1">
      <alignment vertical="center"/>
    </xf>
    <xf numFmtId="0" fontId="13" fillId="3" borderId="10" xfId="1" applyFont="1" applyFill="1" applyBorder="1" applyAlignment="1">
      <alignment vertical="center" wrapText="1"/>
    </xf>
    <xf numFmtId="0" fontId="13" fillId="3" borderId="5" xfId="1" applyFont="1" applyFill="1" applyBorder="1" applyAlignment="1">
      <alignment vertical="center" wrapText="1"/>
    </xf>
    <xf numFmtId="0" fontId="46" fillId="3" borderId="4" xfId="1" applyFont="1" applyFill="1" applyBorder="1" applyAlignment="1">
      <alignment vertical="center" shrinkToFit="1"/>
    </xf>
    <xf numFmtId="0" fontId="42" fillId="3" borderId="5" xfId="1" applyFont="1" applyFill="1" applyBorder="1" applyAlignment="1">
      <alignment vertical="center" wrapText="1"/>
    </xf>
    <xf numFmtId="0" fontId="12" fillId="3" borderId="10"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8" xfId="0" applyBorder="1" applyAlignment="1">
      <alignment vertical="center" shrinkToFit="1"/>
    </xf>
    <xf numFmtId="0" fontId="0" fillId="0" borderId="21"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12" fillId="0" borderId="5" xfId="1" applyFont="1" applyBorder="1" applyAlignment="1">
      <alignment horizontal="center" vertical="center" textRotation="255"/>
    </xf>
    <xf numFmtId="0" fontId="19" fillId="0" borderId="5" xfId="1" applyFont="1" applyBorder="1" applyAlignment="1">
      <alignment horizontal="center" vertical="center" textRotation="255" wrapText="1"/>
    </xf>
    <xf numFmtId="0" fontId="47" fillId="0" borderId="0" xfId="3">
      <alignment vertical="center"/>
    </xf>
    <xf numFmtId="0" fontId="8" fillId="0" borderId="0" xfId="1" applyFont="1" applyAlignment="1">
      <alignment horizontal="center" vertical="center" shrinkToFit="1"/>
    </xf>
    <xf numFmtId="0" fontId="48" fillId="0" borderId="0" xfId="1" applyFont="1" applyAlignment="1">
      <alignment horizontal="left" vertical="center"/>
    </xf>
    <xf numFmtId="0" fontId="12" fillId="0" borderId="10" xfId="1" applyFont="1" applyBorder="1" applyAlignment="1">
      <alignment horizontal="right" vertical="top" textRotation="255"/>
    </xf>
    <xf numFmtId="0" fontId="0" fillId="4" borderId="7" xfId="0" applyFill="1" applyBorder="1" applyAlignment="1">
      <alignment vertical="center" shrinkToFit="1"/>
    </xf>
    <xf numFmtId="0" fontId="0" fillId="4" borderId="8" xfId="0" applyFill="1" applyBorder="1" applyAlignment="1">
      <alignment vertical="center" shrinkToFit="1"/>
    </xf>
    <xf numFmtId="0" fontId="0" fillId="4" borderId="14" xfId="0" applyFill="1" applyBorder="1" applyAlignment="1">
      <alignment vertical="center" shrinkToFit="1"/>
    </xf>
    <xf numFmtId="0" fontId="0" fillId="4" borderId="10" xfId="0" applyFill="1" applyBorder="1" applyAlignment="1">
      <alignment vertical="center" shrinkToFit="1"/>
    </xf>
    <xf numFmtId="0" fontId="8" fillId="4" borderId="0" xfId="1" applyFont="1" applyFill="1" applyAlignment="1">
      <alignment horizontal="center" vertical="center"/>
    </xf>
    <xf numFmtId="0" fontId="19" fillId="0" borderId="5" xfId="1" applyFont="1" applyBorder="1" applyAlignment="1">
      <alignment horizontal="center" vertical="center" textRotation="255" wrapText="1"/>
    </xf>
    <xf numFmtId="0" fontId="49" fillId="0" borderId="5" xfId="1" applyFont="1" applyBorder="1" applyAlignment="1">
      <alignment vertical="center" wrapText="1"/>
    </xf>
    <xf numFmtId="0" fontId="50" fillId="0" borderId="10" xfId="1" applyFont="1" applyBorder="1" applyAlignment="1">
      <alignment horizontal="center" vertical="center" textRotation="255"/>
    </xf>
    <xf numFmtId="0" fontId="41" fillId="0" borderId="10" xfId="1" applyFont="1" applyBorder="1">
      <alignment vertical="center"/>
    </xf>
    <xf numFmtId="0" fontId="15" fillId="0" borderId="5" xfId="1" applyFont="1" applyBorder="1" applyAlignment="1">
      <alignment vertical="center" shrinkToFit="1"/>
    </xf>
    <xf numFmtId="0" fontId="19" fillId="0" borderId="10" xfId="1" applyFont="1" applyBorder="1">
      <alignment vertical="center"/>
    </xf>
    <xf numFmtId="0" fontId="20" fillId="0" borderId="10" xfId="1" applyFont="1" applyBorder="1">
      <alignment vertical="center"/>
    </xf>
    <xf numFmtId="0" fontId="50" fillId="0" borderId="5" xfId="1" applyFont="1" applyBorder="1" applyAlignment="1">
      <alignment horizontal="center" vertical="center" textRotation="255"/>
    </xf>
    <xf numFmtId="0" fontId="19" fillId="0" borderId="10" xfId="1" applyFont="1" applyBorder="1" applyAlignment="1">
      <alignment horizontal="right" vertical="top" textRotation="255"/>
    </xf>
    <xf numFmtId="0" fontId="19" fillId="0" borderId="5" xfId="1" applyFont="1" applyBorder="1" applyAlignment="1">
      <alignment vertical="center" textRotation="255" wrapText="1"/>
    </xf>
    <xf numFmtId="0" fontId="15" fillId="0" borderId="5" xfId="1" applyFont="1" applyBorder="1">
      <alignment vertical="center"/>
    </xf>
    <xf numFmtId="0" fontId="52" fillId="0" borderId="10" xfId="1" applyFont="1" applyBorder="1">
      <alignment vertical="center"/>
    </xf>
    <xf numFmtId="0" fontId="19" fillId="0" borderId="10" xfId="1" applyFont="1" applyBorder="1" applyAlignment="1">
      <alignment vertical="center" shrinkToFit="1"/>
    </xf>
    <xf numFmtId="0" fontId="41" fillId="0" borderId="10" xfId="1" applyFont="1" applyBorder="1" applyAlignment="1">
      <alignment horizontal="center" vertical="center" textRotation="255" wrapText="1"/>
    </xf>
    <xf numFmtId="0" fontId="19" fillId="0" borderId="10" xfId="1" applyFont="1" applyBorder="1" applyAlignment="1">
      <alignment vertical="center" wrapText="1" shrinkToFit="1"/>
    </xf>
    <xf numFmtId="0" fontId="19" fillId="0" borderId="8" xfId="1" applyFont="1" applyBorder="1">
      <alignment vertical="center"/>
    </xf>
    <xf numFmtId="0" fontId="41" fillId="0" borderId="10" xfId="1" applyFont="1" applyBorder="1" applyAlignment="1">
      <alignment horizontal="center" vertical="center" textRotation="255" wrapText="1" shrinkToFit="1"/>
    </xf>
    <xf numFmtId="0" fontId="19" fillId="0" borderId="9" xfId="1" applyFont="1" applyBorder="1" applyAlignment="1">
      <alignment vertical="center" textRotation="255" wrapText="1"/>
    </xf>
    <xf numFmtId="0" fontId="41" fillId="0" borderId="10" xfId="1" applyFont="1" applyBorder="1" applyAlignment="1">
      <alignment vertical="center" textRotation="255" wrapText="1"/>
    </xf>
    <xf numFmtId="57" fontId="0" fillId="4" borderId="8" xfId="0" applyNumberFormat="1" applyFill="1" applyBorder="1" applyAlignment="1">
      <alignment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8" fillId="0" borderId="0" xfId="1" applyFont="1" applyAlignment="1">
      <alignment horizontal="right" vertical="center"/>
    </xf>
    <xf numFmtId="0" fontId="11" fillId="0" borderId="0" xfId="1" applyFont="1" applyAlignment="1">
      <alignment horizontal="left" vertical="center" wrapText="1"/>
    </xf>
    <xf numFmtId="0" fontId="11" fillId="0" borderId="1" xfId="1" applyFont="1" applyBorder="1" applyAlignment="1">
      <alignment horizontal="left"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5"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8" xfId="1" applyFont="1" applyBorder="1" applyAlignment="1">
      <alignment horizontal="left" vertical="center" wrapText="1"/>
    </xf>
    <xf numFmtId="0" fontId="19" fillId="0" borderId="10" xfId="1" applyFont="1" applyBorder="1" applyAlignment="1">
      <alignment horizontal="center" vertical="center" textRotation="255" wrapText="1"/>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9" fillId="0" borderId="9" xfId="1" applyFont="1" applyBorder="1" applyAlignment="1">
      <alignment horizontal="center" vertical="center" textRotation="255"/>
    </xf>
    <xf numFmtId="0" fontId="19" fillId="0" borderId="10" xfId="1" applyFont="1" applyBorder="1" applyAlignment="1">
      <alignment horizontal="center" vertical="center" textRotation="255"/>
    </xf>
    <xf numFmtId="0" fontId="12" fillId="0" borderId="5" xfId="1" applyFont="1" applyBorder="1" applyAlignment="1">
      <alignment horizontal="center" vertical="center" textRotation="255"/>
    </xf>
    <xf numFmtId="0" fontId="12" fillId="0" borderId="13" xfId="1" applyFont="1" applyBorder="1" applyAlignment="1">
      <alignment horizontal="center" vertical="center" textRotation="255"/>
    </xf>
    <xf numFmtId="0" fontId="12" fillId="0" borderId="8" xfId="1" applyFont="1" applyBorder="1" applyAlignment="1">
      <alignment horizontal="center" vertical="center" textRotation="255"/>
    </xf>
    <xf numFmtId="0" fontId="49" fillId="0" borderId="5" xfId="1" applyFont="1" applyBorder="1" applyAlignment="1">
      <alignment horizontal="left" vertical="center" wrapText="1"/>
    </xf>
    <xf numFmtId="0" fontId="41" fillId="0" borderId="13" xfId="1" applyFont="1" applyBorder="1" applyAlignment="1">
      <alignment horizontal="left" vertical="center" wrapText="1"/>
    </xf>
    <xf numFmtId="0" fontId="19" fillId="0" borderId="5"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5" xfId="1" applyFont="1" applyBorder="1" applyAlignment="1">
      <alignment horizontal="center" vertical="center" textRotation="255" wrapText="1"/>
    </xf>
    <xf numFmtId="0" fontId="19" fillId="0" borderId="13" xfId="1" applyFont="1" applyBorder="1" applyAlignment="1">
      <alignment horizontal="center" vertical="center" textRotation="255" wrapText="1"/>
    </xf>
    <xf numFmtId="0" fontId="19" fillId="0" borderId="8" xfId="1" applyFont="1" applyBorder="1" applyAlignment="1">
      <alignment horizontal="center" vertical="center" textRotation="255" wrapText="1"/>
    </xf>
    <xf numFmtId="0" fontId="12" fillId="0" borderId="5" xfId="1" applyFont="1" applyBorder="1" applyAlignment="1">
      <alignment horizontal="center" vertical="center" textRotation="255" wrapText="1"/>
    </xf>
    <xf numFmtId="0" fontId="12" fillId="0" borderId="8" xfId="1" applyFont="1" applyBorder="1" applyAlignment="1">
      <alignment horizontal="center" vertical="center" textRotation="255"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8" xfId="1" applyFont="1" applyBorder="1" applyAlignment="1">
      <alignment horizontal="left" vertical="center" wrapText="1"/>
    </xf>
    <xf numFmtId="0" fontId="12" fillId="0" borderId="13" xfId="1" applyFont="1" applyBorder="1" applyAlignment="1">
      <alignment horizontal="center" vertical="center" textRotation="255" wrapText="1"/>
    </xf>
    <xf numFmtId="0" fontId="12" fillId="0" borderId="15" xfId="1" applyFont="1" applyBorder="1" applyAlignment="1">
      <alignment horizontal="left" vertical="top" shrinkToFit="1"/>
    </xf>
    <xf numFmtId="0" fontId="12" fillId="0" borderId="9" xfId="1" applyFont="1" applyBorder="1" applyAlignment="1">
      <alignment horizontal="center" vertical="center" textRotation="255"/>
    </xf>
    <xf numFmtId="0" fontId="12" fillId="0" borderId="10" xfId="1" applyFont="1" applyBorder="1" applyAlignment="1">
      <alignment horizontal="center" vertical="center" textRotation="255"/>
    </xf>
    <xf numFmtId="0" fontId="14" fillId="0" borderId="13" xfId="1" applyFont="1" applyBorder="1" applyAlignment="1">
      <alignment horizontal="left" vertical="center" wrapText="1"/>
    </xf>
    <xf numFmtId="0" fontId="12" fillId="0" borderId="10" xfId="1" applyFont="1" applyBorder="1" applyAlignment="1">
      <alignment horizontal="center" vertical="center" textRotation="255" wrapText="1"/>
    </xf>
    <xf numFmtId="0" fontId="14" fillId="0" borderId="8" xfId="1" applyFont="1" applyBorder="1" applyAlignment="1">
      <alignment horizontal="left" vertical="center" wrapText="1"/>
    </xf>
    <xf numFmtId="0" fontId="25" fillId="0" borderId="0" xfId="2" applyFont="1" applyAlignment="1">
      <alignment horizontal="center" vertical="center" shrinkToFit="1"/>
    </xf>
    <xf numFmtId="0" fontId="26" fillId="0" borderId="0" xfId="2" applyFont="1" applyAlignment="1">
      <alignment horizontal="center" vertical="center" shrinkToFit="1"/>
    </xf>
  </cellXfs>
  <cellStyles count="4">
    <cellStyle name="ハイパーリンク" xfId="3" builtinId="8"/>
    <cellStyle name="標準" xfId="0" builtinId="0"/>
    <cellStyle name="標準 2" xfId="2" xr:uid="{F946D240-54F3-42FE-AD0A-F7AD4C2F0272}"/>
    <cellStyle name="標準 3" xfId="1" xr:uid="{0B7DE86C-CE66-4C90-B72B-1059B614EB1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K$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K$4"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K$5" lockText="1" noThreeD="1"/>
</file>

<file path=xl/ctrlProps/ctrlProp16.xml><?xml version="1.0" encoding="utf-8"?>
<formControlPr xmlns="http://schemas.microsoft.com/office/spreadsheetml/2009/9/main" objectType="CheckBox" fmlaLink="$K$7" lockText="1" noThreeD="1"/>
</file>

<file path=xl/ctrlProps/ctrlProp17.xml><?xml version="1.0" encoding="utf-8"?>
<formControlPr xmlns="http://schemas.microsoft.com/office/spreadsheetml/2009/9/main" objectType="Radio" firstButton="1" fmlaLink="$K$9"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firstButton="1" fmlaLink="$K$1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K$1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K$12" lockText="1" noThreeD="1"/>
</file>

<file path=xl/ctrlProps/ctrlProp27.xml><?xml version="1.0" encoding="utf-8"?>
<formControlPr xmlns="http://schemas.microsoft.com/office/spreadsheetml/2009/9/main" objectType="CheckBox" fmlaLink="$K$13" lockText="1" noThreeD="1"/>
</file>

<file path=xl/ctrlProps/ctrlProp28.xml><?xml version="1.0" encoding="utf-8"?>
<formControlPr xmlns="http://schemas.microsoft.com/office/spreadsheetml/2009/9/main" objectType="CheckBox" fmlaLink="$K$14" lockText="1" noThreeD="1"/>
</file>

<file path=xl/ctrlProps/ctrlProp29.xml><?xml version="1.0" encoding="utf-8"?>
<formControlPr xmlns="http://schemas.microsoft.com/office/spreadsheetml/2009/9/main" objectType="CheckBox" fmlaLink="$K$15"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fmlaLink="$K$16" lockText="1" noThreeD="1"/>
</file>

<file path=xl/ctrlProps/ctrlProp31.xml><?xml version="1.0" encoding="utf-8"?>
<formControlPr xmlns="http://schemas.microsoft.com/office/spreadsheetml/2009/9/main" objectType="Radio" firstButton="1" fmlaLink="$K$17"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K$6" lockText="1" noThreeD="1"/>
</file>

<file path=xl/ctrlProps/ctrlProp4.xml><?xml version="1.0" encoding="utf-8"?>
<formControlPr xmlns="http://schemas.microsoft.com/office/spreadsheetml/2009/9/main" objectType="Radio" checked="Checked" firstButton="1" fmlaLink="$K$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K$3" lockText="1" noThreeD="1"/>
</file>

<file path=xl/ctrlProps/ctrlProp9.xml><?xml version="1.0" encoding="utf-8"?>
<formControlPr xmlns="http://schemas.microsoft.com/office/spreadsheetml/2009/9/main" objectType="Radio" lockText="1" noThreeD="1"/>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2</xdr:col>
          <xdr:colOff>847725</xdr:colOff>
          <xdr:row>9</xdr:row>
          <xdr:rowOff>161925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8</xdr:row>
          <xdr:rowOff>180975</xdr:rowOff>
        </xdr:from>
        <xdr:to>
          <xdr:col>3</xdr:col>
          <xdr:colOff>523875</xdr:colOff>
          <xdr:row>9</xdr:row>
          <xdr:rowOff>161925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190500</xdr:rowOff>
        </xdr:from>
        <xdr:to>
          <xdr:col>3</xdr:col>
          <xdr:colOff>1104900</xdr:colOff>
          <xdr:row>9</xdr:row>
          <xdr:rowOff>180975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職員住宅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161925</xdr:rowOff>
        </xdr:from>
        <xdr:to>
          <xdr:col>2</xdr:col>
          <xdr:colOff>800100</xdr:colOff>
          <xdr:row>11</xdr:row>
          <xdr:rowOff>152400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転居する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180975</xdr:rowOff>
        </xdr:from>
        <xdr:to>
          <xdr:col>3</xdr:col>
          <xdr:colOff>828675</xdr:colOff>
          <xdr:row>11</xdr:row>
          <xdr:rowOff>161925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転居しない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28575</xdr:rowOff>
        </xdr:from>
        <xdr:to>
          <xdr:col>3</xdr:col>
          <xdr:colOff>1304925</xdr:colOff>
          <xdr:row>9</xdr:row>
          <xdr:rowOff>219075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住宅の種類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28575</xdr:rowOff>
        </xdr:from>
        <xdr:to>
          <xdr:col>3</xdr:col>
          <xdr:colOff>1285875</xdr:colOff>
          <xdr:row>11</xdr:row>
          <xdr:rowOff>238125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転居するかしないか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219075</xdr:rowOff>
        </xdr:from>
        <xdr:to>
          <xdr:col>2</xdr:col>
          <xdr:colOff>828675</xdr:colOff>
          <xdr:row>15</xdr:row>
          <xdr:rowOff>200025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14</xdr:row>
          <xdr:rowOff>219075</xdr:rowOff>
        </xdr:from>
        <xdr:to>
          <xdr:col>3</xdr:col>
          <xdr:colOff>571500</xdr:colOff>
          <xdr:row>15</xdr:row>
          <xdr:rowOff>200025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14</xdr:row>
          <xdr:rowOff>200025</xdr:rowOff>
        </xdr:from>
        <xdr:to>
          <xdr:col>3</xdr:col>
          <xdr:colOff>1143000</xdr:colOff>
          <xdr:row>15</xdr:row>
          <xdr:rowOff>190500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職員住宅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28575</xdr:rowOff>
        </xdr:from>
        <xdr:to>
          <xdr:col>3</xdr:col>
          <xdr:colOff>1295400</xdr:colOff>
          <xdr:row>15</xdr:row>
          <xdr:rowOff>219075</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住宅の種類（後）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219075</xdr:rowOff>
        </xdr:from>
        <xdr:to>
          <xdr:col>2</xdr:col>
          <xdr:colOff>866775</xdr:colOff>
          <xdr:row>17</xdr:row>
          <xdr:rowOff>200025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16</xdr:row>
          <xdr:rowOff>219075</xdr:rowOff>
        </xdr:from>
        <xdr:to>
          <xdr:col>3</xdr:col>
          <xdr:colOff>600075</xdr:colOff>
          <xdr:row>17</xdr:row>
          <xdr:rowOff>200025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28575</xdr:rowOff>
        </xdr:from>
        <xdr:to>
          <xdr:col>3</xdr:col>
          <xdr:colOff>1285875</xdr:colOff>
          <xdr:row>17</xdr:row>
          <xdr:rowOff>238125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一緒に転居する家族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723900</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18</xdr:row>
          <xdr:rowOff>238125</xdr:rowOff>
        </xdr:from>
        <xdr:to>
          <xdr:col>3</xdr:col>
          <xdr:colOff>828675</xdr:colOff>
          <xdr:row>19</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200025</xdr:rowOff>
        </xdr:from>
        <xdr:to>
          <xdr:col>2</xdr:col>
          <xdr:colOff>762000</xdr:colOff>
          <xdr:row>21</xdr:row>
          <xdr:rowOff>190500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200025</xdr:rowOff>
        </xdr:from>
        <xdr:to>
          <xdr:col>3</xdr:col>
          <xdr:colOff>809625</xdr:colOff>
          <xdr:row>21</xdr:row>
          <xdr:rowOff>180975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38100</xdr:rowOff>
        </xdr:from>
        <xdr:to>
          <xdr:col>3</xdr:col>
          <xdr:colOff>1295400</xdr:colOff>
          <xdr:row>21</xdr:row>
          <xdr:rowOff>238125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配偶者は本県教職員か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200025</xdr:rowOff>
        </xdr:from>
        <xdr:to>
          <xdr:col>2</xdr:col>
          <xdr:colOff>942975</xdr:colOff>
          <xdr:row>23</xdr:row>
          <xdr:rowOff>180975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190500</xdr:rowOff>
        </xdr:from>
        <xdr:to>
          <xdr:col>3</xdr:col>
          <xdr:colOff>904875</xdr:colOff>
          <xdr:row>23</xdr:row>
          <xdr:rowOff>180975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9525</xdr:rowOff>
        </xdr:from>
        <xdr:to>
          <xdr:col>3</xdr:col>
          <xdr:colOff>1304925</xdr:colOff>
          <xdr:row>23</xdr:row>
          <xdr:rowOff>219075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単身赴任するか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xdr:row>
          <xdr:rowOff>180975</xdr:rowOff>
        </xdr:from>
        <xdr:to>
          <xdr:col>2</xdr:col>
          <xdr:colOff>942975</xdr:colOff>
          <xdr:row>25</xdr:row>
          <xdr:rowOff>161925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180975</xdr:rowOff>
        </xdr:from>
        <xdr:to>
          <xdr:col>3</xdr:col>
          <xdr:colOff>904875</xdr:colOff>
          <xdr:row>25</xdr:row>
          <xdr:rowOff>161925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28575</xdr:rowOff>
        </xdr:from>
        <xdr:to>
          <xdr:col>3</xdr:col>
          <xdr:colOff>1295400</xdr:colOff>
          <xdr:row>25</xdr:row>
          <xdr:rowOff>219075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扶養親族有無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238125</xdr:rowOff>
        </xdr:from>
        <xdr:to>
          <xdr:col>3</xdr:col>
          <xdr:colOff>352425</xdr:colOff>
          <xdr:row>27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家族状況に変更なし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238125</xdr:rowOff>
        </xdr:from>
        <xdr:to>
          <xdr:col>3</xdr:col>
          <xdr:colOff>200025</xdr:colOff>
          <xdr:row>28</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住所変更がある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238125</xdr:rowOff>
        </xdr:from>
        <xdr:to>
          <xdr:col>3</xdr:col>
          <xdr:colOff>123825</xdr:colOff>
          <xdr:row>28</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退職者がいる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219075</xdr:rowOff>
        </xdr:from>
        <xdr:to>
          <xdr:col>3</xdr:col>
          <xdr:colOff>123825</xdr:colOff>
          <xdr:row>28</xdr:row>
          <xdr:rowOff>466725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就職者がいる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9525</xdr:rowOff>
        </xdr:from>
        <xdr:to>
          <xdr:col>2</xdr:col>
          <xdr:colOff>762000</xdr:colOff>
          <xdr:row>29</xdr:row>
          <xdr:rowOff>238125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30</xdr:row>
          <xdr:rowOff>123825</xdr:rowOff>
        </xdr:from>
        <xdr:to>
          <xdr:col>2</xdr:col>
          <xdr:colOff>942975</xdr:colOff>
          <xdr:row>31</xdr:row>
          <xdr:rowOff>114300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30</xdr:row>
          <xdr:rowOff>123825</xdr:rowOff>
        </xdr:from>
        <xdr:to>
          <xdr:col>3</xdr:col>
          <xdr:colOff>923925</xdr:colOff>
          <xdr:row>31</xdr:row>
          <xdr:rowOff>114300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1304925</xdr:colOff>
          <xdr:row>31</xdr:row>
          <xdr:rowOff>200025</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新規採用職員か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18</xdr:row>
          <xdr:rowOff>238125</xdr:rowOff>
        </xdr:from>
        <xdr:to>
          <xdr:col>3</xdr:col>
          <xdr:colOff>371475</xdr:colOff>
          <xdr:row>19</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両親</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提出期限：４月７日（金）</a:t>
          </a:r>
        </a:p>
      </xdr:txBody>
    </xdr:sp>
    <xdr:clientData/>
  </xdr:twoCellAnchor>
  <xdr:twoCellAnchor>
    <xdr:from>
      <xdr:col>1</xdr:col>
      <xdr:colOff>685800</xdr:colOff>
      <xdr:row>23</xdr:row>
      <xdr:rowOff>381000</xdr:rowOff>
    </xdr:from>
    <xdr:to>
      <xdr:col>2</xdr:col>
      <xdr:colOff>361949</xdr:colOff>
      <xdr:row>24</xdr:row>
      <xdr:rowOff>152399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22020" y="7879080"/>
          <a:ext cx="1329689" cy="533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扶養親族が</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a:p>
          <a:pPr algn="l">
            <a:lnSpc>
              <a:spcPts val="1100"/>
            </a:lnSpc>
          </a:pP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いる方</a:t>
          </a:r>
        </a:p>
      </xdr:txBody>
    </xdr:sp>
    <xdr:clientData/>
  </xdr:twoCellAnchor>
  <xdr:twoCellAnchor>
    <xdr:from>
      <xdr:col>1</xdr:col>
      <xdr:colOff>609600</xdr:colOff>
      <xdr:row>23</xdr:row>
      <xdr:rowOff>428625</xdr:rowOff>
    </xdr:from>
    <xdr:to>
      <xdr:col>1</xdr:col>
      <xdr:colOff>714375</xdr:colOff>
      <xdr:row>23</xdr:row>
      <xdr:rowOff>742950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45820" y="7926705"/>
          <a:ext cx="104775" cy="3143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259081</xdr:colOff>
      <xdr:row>1</xdr:row>
      <xdr:rowOff>22860</xdr:rowOff>
    </xdr:from>
    <xdr:to>
      <xdr:col>9</xdr:col>
      <xdr:colOff>443865</xdr:colOff>
      <xdr:row>3</xdr:row>
      <xdr:rowOff>13335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067801" y="327660"/>
          <a:ext cx="2242184" cy="622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先生</a:t>
          </a:r>
        </a:p>
      </xdr:txBody>
    </xdr:sp>
    <xdr:clientData/>
  </xdr:twoCellAnchor>
  <xdr:twoCellAnchor>
    <xdr:from>
      <xdr:col>6</xdr:col>
      <xdr:colOff>95250</xdr:colOff>
      <xdr:row>4</xdr:row>
      <xdr:rowOff>342900</xdr:rowOff>
    </xdr:from>
    <xdr:to>
      <xdr:col>12</xdr:col>
      <xdr:colOff>171450</xdr:colOff>
      <xdr:row>6</xdr:row>
      <xdr:rowOff>66675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903970" y="1455420"/>
          <a:ext cx="4191000" cy="50101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・内容は自分の担当に合わせて追加・削除を行う</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a:t>
          </a:r>
          <a:r>
            <a:rPr lang="ja-JP" altLang="en-US" sz="1600" b="1" i="0" u="none" strike="noStrike" baseline="0">
              <a:solidFill>
                <a:srgbClr val="FF0000"/>
              </a:solidFill>
              <a:latin typeface="HG丸ｺﾞｼｯｸM-PRO"/>
              <a:ea typeface="HG丸ｺﾞｼｯｸM-PRO"/>
            </a:rPr>
            <a:t>４</a:t>
          </a:r>
          <a:r>
            <a:rPr lang="ja-JP" altLang="en-US" sz="1600" b="1" i="0" u="none" strike="noStrike" baseline="0">
              <a:solidFill>
                <a:srgbClr val="000000"/>
              </a:solidFill>
              <a:latin typeface="HG丸ｺﾞｼｯｸM-PRO"/>
              <a:ea typeface="HG丸ｺﾞｼｯｸM-PRO"/>
            </a:rPr>
            <a:t>月７日（金）</a:t>
          </a:r>
        </a:p>
      </xdr:txBody>
    </xdr:sp>
    <xdr:clientData/>
  </xdr:twoCellAnchor>
  <xdr:twoCellAnchor>
    <xdr:from>
      <xdr:col>6</xdr:col>
      <xdr:colOff>131446</xdr:colOff>
      <xdr:row>1</xdr:row>
      <xdr:rowOff>255270</xdr:rowOff>
    </xdr:from>
    <xdr:to>
      <xdr:col>11</xdr:col>
      <xdr:colOff>38101</xdr:colOff>
      <xdr:row>4</xdr:row>
      <xdr:rowOff>76200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940166" y="560070"/>
          <a:ext cx="333565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先生</a:t>
          </a:r>
        </a:p>
      </xdr:txBody>
    </xdr:sp>
    <xdr:clientData/>
  </xdr:twoCellAnchor>
  <xdr:twoCellAnchor>
    <xdr:from>
      <xdr:col>6</xdr:col>
      <xdr:colOff>44450</xdr:colOff>
      <xdr:row>4</xdr:row>
      <xdr:rowOff>44450</xdr:rowOff>
    </xdr:from>
    <xdr:to>
      <xdr:col>12</xdr:col>
      <xdr:colOff>120650</xdr:colOff>
      <xdr:row>4</xdr:row>
      <xdr:rowOff>542925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853170" y="1156970"/>
          <a:ext cx="4191000" cy="4984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・内容は自分の担当に合わせて追加・削除を行う</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提出期限：４月○日（○）</a:t>
          </a:r>
        </a:p>
      </xdr:txBody>
    </xdr:sp>
    <xdr:clientData/>
  </xdr:twoCellAnchor>
  <xdr:twoCellAnchor>
    <xdr:from>
      <xdr:col>6</xdr:col>
      <xdr:colOff>209552</xdr:colOff>
      <xdr:row>1</xdr:row>
      <xdr:rowOff>20955</xdr:rowOff>
    </xdr:from>
    <xdr:to>
      <xdr:col>10</xdr:col>
      <xdr:colOff>571501</xdr:colOff>
      <xdr:row>3</xdr:row>
      <xdr:rowOff>17145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018272" y="325755"/>
          <a:ext cx="3105149"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提出期限：４月○日（○）</a:t>
          </a:r>
        </a:p>
      </xdr:txBody>
    </xdr:sp>
    <xdr:clientData/>
  </xdr:twoCellAnchor>
  <xdr:twoCellAnchor>
    <xdr:from>
      <xdr:col>6</xdr:col>
      <xdr:colOff>188596</xdr:colOff>
      <xdr:row>1</xdr:row>
      <xdr:rowOff>131445</xdr:rowOff>
    </xdr:from>
    <xdr:to>
      <xdr:col>11</xdr:col>
      <xdr:colOff>93346</xdr:colOff>
      <xdr:row>3</xdr:row>
      <xdr:rowOff>127635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997316" y="436245"/>
          <a:ext cx="33337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提出期限：４月７日（金）</a:t>
          </a:r>
        </a:p>
      </xdr:txBody>
    </xdr:sp>
    <xdr:clientData/>
  </xdr:twoCellAnchor>
  <xdr:twoCellAnchor>
    <xdr:from>
      <xdr:col>6</xdr:col>
      <xdr:colOff>139066</xdr:colOff>
      <xdr:row>0</xdr:row>
      <xdr:rowOff>247650</xdr:rowOff>
    </xdr:from>
    <xdr:to>
      <xdr:col>11</xdr:col>
      <xdr:colOff>45721</xdr:colOff>
      <xdr:row>2</xdr:row>
      <xdr:rowOff>129540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947786" y="247650"/>
          <a:ext cx="333565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600075</xdr:colOff>
      <xdr:row>2</xdr:row>
      <xdr:rowOff>180975</xdr:rowOff>
    </xdr:from>
    <xdr:to>
      <xdr:col>5</xdr:col>
      <xdr:colOff>3714750</xdr:colOff>
      <xdr:row>4</xdr:row>
      <xdr:rowOff>152399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9755" y="927735"/>
          <a:ext cx="3114675" cy="337184"/>
        </a:xfrm>
        <a:prstGeom prst="rect">
          <a:avLst/>
        </a:prstGeom>
        <a:solidFill>
          <a:schemeClr val="bg1"/>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1" i="0" u="none" strike="noStrike" baseline="0">
              <a:solidFill>
                <a:srgbClr val="000000"/>
              </a:solidFill>
              <a:latin typeface="HGSｺﾞｼｯｸM"/>
              <a:ea typeface="HGSｺﾞｼｯｸM"/>
            </a:rPr>
            <a:t>　</a:t>
          </a:r>
          <a:r>
            <a:rPr lang="ja-JP" altLang="en-US" sz="1600" b="1" i="0" u="none" strike="noStrike" baseline="0">
              <a:solidFill>
                <a:srgbClr val="000000"/>
              </a:solidFill>
              <a:latin typeface="HG丸ｺﾞｼｯｸM-PRO"/>
              <a:ea typeface="HG丸ｺﾞｼｯｸM-PRO"/>
            </a:rPr>
            <a:t>提出期限：４月○日（○）</a:t>
          </a:r>
        </a:p>
      </xdr:txBody>
    </xdr:sp>
    <xdr:clientData/>
  </xdr:twoCellAnchor>
  <xdr:twoCellAnchor>
    <xdr:from>
      <xdr:col>1</xdr:col>
      <xdr:colOff>685800</xdr:colOff>
      <xdr:row>20</xdr:row>
      <xdr:rowOff>0</xdr:rowOff>
    </xdr:from>
    <xdr:to>
      <xdr:col>2</xdr:col>
      <xdr:colOff>361949</xdr:colOff>
      <xdr:row>20</xdr:row>
      <xdr:rowOff>152399</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922020" y="6560820"/>
          <a:ext cx="1329689" cy="152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扶養親族が</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a:p>
          <a:pPr algn="l">
            <a:lnSpc>
              <a:spcPts val="1100"/>
            </a:lnSpc>
          </a:pP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いる方</a:t>
          </a:r>
        </a:p>
      </xdr:txBody>
    </xdr:sp>
    <xdr:clientData/>
  </xdr:twoCellAnchor>
  <xdr:twoCellAnchor>
    <xdr:from>
      <xdr:col>7</xdr:col>
      <xdr:colOff>489137</xdr:colOff>
      <xdr:row>1</xdr:row>
      <xdr:rowOff>164727</xdr:rowOff>
    </xdr:from>
    <xdr:to>
      <xdr:col>12</xdr:col>
      <xdr:colOff>376519</xdr:colOff>
      <xdr:row>3</xdr:row>
      <xdr:rowOff>165848</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9982761" y="469527"/>
          <a:ext cx="3338793"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ＤＨＰ特太ゴシック体" panose="020B0500000000000000" pitchFamily="50" charset="-128"/>
              <a:ea typeface="ＤＨＰ特太ゴシック体" panose="020B0500000000000000" pitchFamily="50" charset="-128"/>
            </a:rPr>
            <a:t>○○　先</a:t>
          </a:r>
          <a:endParaRPr kumimoji="1" lang="en-US" altLang="ja-JP" sz="2400">
            <a:latin typeface="ＤＨＰ特太ゴシック体" panose="020B0500000000000000" pitchFamily="50" charset="-128"/>
            <a:ea typeface="ＤＨＰ特太ゴシック体" panose="020B0500000000000000" pitchFamily="50" charset="-128"/>
          </a:endParaRPr>
        </a:p>
        <a:p>
          <a:pPr algn="ctr"/>
          <a:endParaRPr kumimoji="1" lang="ja-JP" altLang="en-US" sz="2400">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523874</xdr:colOff>
      <xdr:row>2</xdr:row>
      <xdr:rowOff>9525</xdr:rowOff>
    </xdr:to>
    <xdr:sp macro="" textlink="">
      <xdr:nvSpPr>
        <xdr:cNvPr id="2" name="正方形/長方形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7077074" cy="573405"/>
        </a:xfrm>
        <a:prstGeom prst="rect">
          <a:avLst/>
        </a:prstGeom>
        <a:noFill/>
        <a:ln w="9525">
          <a:noFill/>
          <a:miter lim="800000"/>
          <a:headEnd/>
          <a:tailEnd/>
        </a:ln>
      </xdr:spPr>
      <xdr:txBody>
        <a:bodyPr vertOverflow="clip" wrap="square" lIns="54864" tIns="32004" rIns="54864" bIns="0" anchor="t" upright="1"/>
        <a:lstStyle/>
        <a:p>
          <a:pPr algn="ctr" rtl="0">
            <a:lnSpc>
              <a:spcPts val="2700"/>
            </a:lnSpc>
            <a:defRPr sz="1000"/>
          </a:pPr>
          <a:r>
            <a:rPr lang="ja-JP" altLang="en-US" sz="2400" b="1"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転入書類のお願い</a:t>
          </a:r>
          <a:r>
            <a:rPr lang="en-US" altLang="ja-JP" sz="1200" b="1"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1200" b="1"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新規本採の方へ</a:t>
          </a:r>
          <a:r>
            <a:rPr lang="en-US" altLang="ja-JP" sz="1200" b="1"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1300" b="1" i="0" u="none" strike="noStrike" baseline="0">
              <a:solidFill>
                <a:srgbClr val="0000FF"/>
              </a:solidFill>
              <a:latin typeface="UD デジタル 教科書体 NP-R" panose="02020400000000000000" pitchFamily="18" charset="-128"/>
              <a:ea typeface="UD デジタル 教科書体 NP-R" panose="02020400000000000000" pitchFamily="18" charset="-128"/>
            </a:rPr>
            <a:t>　　　</a:t>
          </a:r>
          <a:r>
            <a:rPr lang="ja-JP" altLang="en-US" sz="13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○○小学校</a:t>
          </a:r>
        </a:p>
        <a:p>
          <a:pPr algn="ctr" rtl="0">
            <a:lnSpc>
              <a:spcPts val="3000"/>
            </a:lnSpc>
            <a:defRPr sz="1000"/>
          </a:pPr>
          <a:endParaRPr lang="ja-JP" altLang="en-US" sz="2800" b="0" i="0" u="none" strike="noStrike" baseline="0">
            <a:solidFill>
              <a:srgbClr val="000000"/>
            </a:solidFill>
            <a:latin typeface="HG創英角ｺﾞｼｯｸUB"/>
            <a:ea typeface="HG創英角ｺﾞｼｯｸUB"/>
          </a:endParaRPr>
        </a:p>
      </xdr:txBody>
    </xdr:sp>
    <xdr:clientData/>
  </xdr:twoCellAnchor>
  <xdr:twoCellAnchor>
    <xdr:from>
      <xdr:col>0</xdr:col>
      <xdr:colOff>438150</xdr:colOff>
      <xdr:row>33</xdr:row>
      <xdr:rowOff>57150</xdr:rowOff>
    </xdr:from>
    <xdr:to>
      <xdr:col>11</xdr:col>
      <xdr:colOff>142875</xdr:colOff>
      <xdr:row>42</xdr:row>
      <xdr:rowOff>57150</xdr:rowOff>
    </xdr:to>
    <xdr:sp macro="" textlink="">
      <xdr:nvSpPr>
        <xdr:cNvPr id="3" name="AutoShape 65">
          <a:extLst>
            <a:ext uri="{FF2B5EF4-FFF2-40B4-BE49-F238E27FC236}">
              <a16:creationId xmlns:a16="http://schemas.microsoft.com/office/drawing/2014/main" id="{00000000-0008-0000-0900-000003000000}"/>
            </a:ext>
          </a:extLst>
        </xdr:cNvPr>
        <xdr:cNvSpPr>
          <a:spLocks noChangeArrowheads="1"/>
        </xdr:cNvSpPr>
      </xdr:nvSpPr>
      <xdr:spPr bwMode="auto">
        <a:xfrm>
          <a:off x="438150" y="7227570"/>
          <a:ext cx="6257925" cy="196596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28574</xdr:colOff>
      <xdr:row>9</xdr:row>
      <xdr:rowOff>47624</xdr:rowOff>
    </xdr:from>
    <xdr:to>
      <xdr:col>11</xdr:col>
      <xdr:colOff>152399</xdr:colOff>
      <xdr:row>17</xdr:row>
      <xdr:rowOff>104774</xdr:rowOff>
    </xdr:to>
    <xdr:sp macro="" textlink="">
      <xdr:nvSpPr>
        <xdr:cNvPr id="4" name="角丸四角形 7">
          <a:extLst>
            <a:ext uri="{FF2B5EF4-FFF2-40B4-BE49-F238E27FC236}">
              <a16:creationId xmlns:a16="http://schemas.microsoft.com/office/drawing/2014/main" id="{00000000-0008-0000-0900-000004000000}"/>
            </a:ext>
          </a:extLst>
        </xdr:cNvPr>
        <xdr:cNvSpPr/>
      </xdr:nvSpPr>
      <xdr:spPr>
        <a:xfrm>
          <a:off x="28574" y="2219324"/>
          <a:ext cx="6677025" cy="1687830"/>
        </a:xfrm>
        <a:prstGeom prst="roundRect">
          <a:avLst>
            <a:gd name="adj" fmla="val 10953"/>
          </a:avLst>
        </a:prstGeom>
        <a:no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57150</xdr:colOff>
      <xdr:row>19</xdr:row>
      <xdr:rowOff>95250</xdr:rowOff>
    </xdr:from>
    <xdr:to>
      <xdr:col>10</xdr:col>
      <xdr:colOff>47625</xdr:colOff>
      <xdr:row>31</xdr:row>
      <xdr:rowOff>104775</xdr:rowOff>
    </xdr:to>
    <xdr:sp macro="" textlink="">
      <xdr:nvSpPr>
        <xdr:cNvPr id="5" name="角丸四角形 8">
          <a:extLst>
            <a:ext uri="{FF2B5EF4-FFF2-40B4-BE49-F238E27FC236}">
              <a16:creationId xmlns:a16="http://schemas.microsoft.com/office/drawing/2014/main" id="{00000000-0008-0000-0900-000005000000}"/>
            </a:ext>
          </a:extLst>
        </xdr:cNvPr>
        <xdr:cNvSpPr/>
      </xdr:nvSpPr>
      <xdr:spPr>
        <a:xfrm>
          <a:off x="57150" y="4324350"/>
          <a:ext cx="6162675" cy="2508885"/>
        </a:xfrm>
        <a:prstGeom prst="roundRect">
          <a:avLst>
            <a:gd name="adj" fmla="val 7787"/>
          </a:avLst>
        </a:prstGeom>
        <a:no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19050</xdr:colOff>
      <xdr:row>0</xdr:row>
      <xdr:rowOff>0</xdr:rowOff>
    </xdr:from>
    <xdr:to>
      <xdr:col>7</xdr:col>
      <xdr:colOff>304800</xdr:colOff>
      <xdr:row>1</xdr:row>
      <xdr:rowOff>76200</xdr:rowOff>
    </xdr:to>
    <xdr:sp macro="" textlink="">
      <xdr:nvSpPr>
        <xdr:cNvPr id="6" name="角丸四角形 11">
          <a:extLst>
            <a:ext uri="{FF2B5EF4-FFF2-40B4-BE49-F238E27FC236}">
              <a16:creationId xmlns:a16="http://schemas.microsoft.com/office/drawing/2014/main" id="{00000000-0008-0000-0900-000006000000}"/>
            </a:ext>
          </a:extLst>
        </xdr:cNvPr>
        <xdr:cNvSpPr/>
      </xdr:nvSpPr>
      <xdr:spPr>
        <a:xfrm>
          <a:off x="19050" y="0"/>
          <a:ext cx="4400550" cy="426720"/>
        </a:xfrm>
        <a:prstGeom prst="roundRect">
          <a:avLst>
            <a:gd name="adj" fmla="val 5758"/>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UD デジタル 教科書体 NP-R" panose="02020400000000000000" pitchFamily="18" charset="-128"/>
              <a:ea typeface="UD デジタル 教科書体 NP-R" panose="02020400000000000000" pitchFamily="18" charset="-128"/>
            </a:rPr>
            <a:t>異動により単身赴任になる方へ</a:t>
          </a:r>
          <a:endParaRPr kumimoji="1" lang="en-US" altLang="ja-JP" sz="1800" b="1">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100"/>
        </a:p>
      </xdr:txBody>
    </xdr:sp>
    <xdr:clientData/>
  </xdr:twoCellAnchor>
  <xdr:twoCellAnchor editAs="oneCell">
    <xdr:from>
      <xdr:col>9</xdr:col>
      <xdr:colOff>504825</xdr:colOff>
      <xdr:row>27</xdr:row>
      <xdr:rowOff>114300</xdr:rowOff>
    </xdr:from>
    <xdr:to>
      <xdr:col>11</xdr:col>
      <xdr:colOff>628650</xdr:colOff>
      <xdr:row>33</xdr:row>
      <xdr:rowOff>9525</xdr:rowOff>
    </xdr:to>
    <xdr:pic>
      <xdr:nvPicPr>
        <xdr:cNvPr id="7" name="図 3" descr="[無料イラスト] リアカーを引いて引越しする猫 - パブリック ...">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 y="5989320"/>
          <a:ext cx="11906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428625</xdr:colOff>
      <xdr:row>0</xdr:row>
      <xdr:rowOff>0</xdr:rowOff>
    </xdr:from>
    <xdr:to>
      <xdr:col>11</xdr:col>
      <xdr:colOff>695325</xdr:colOff>
      <xdr:row>2</xdr:row>
      <xdr:rowOff>209550</xdr:rowOff>
    </xdr:to>
    <xdr:pic>
      <xdr:nvPicPr>
        <xdr:cNvPr id="8" name="図 2">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7625" y="0"/>
          <a:ext cx="3390900" cy="773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1\Share\PASS&#12501;&#12457;&#12523;&#12480;\&#32102;&#19982;\&#35576;&#25163;&#24403;&#29694;&#27841;&#35519;&#26619;\&#29694;&#27841;&#35519;&#26619;&#27096;&#24335;&#65288;H23.8.31&#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1\Share\&#26053;&#36027;\&#24179;&#25104;20&#24180;&#24230;\&#65288;&#21029;&#32025;&#27096;&#24335;&#65298;&#65289;&#20491;&#20154;&#27598;&#12398;&#26053;&#3602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扶養調査"/>
      <sheetName val="通勤・住居調査"/>
      <sheetName val="給与実績（見込）証明書"/>
      <sheetName val="申立書(一般）"/>
      <sheetName val="申立書(60歳以上の父母）"/>
      <sheetName val="扶養 (三)"/>
      <sheetName val="扶養 (神)"/>
      <sheetName val="扶養 (日)"/>
      <sheetName val="扶養 (村)"/>
      <sheetName val="扶養"/>
      <sheetName val="単身"/>
      <sheetName val="住居確認一覧"/>
      <sheetName val="通勤確認一覧"/>
    </sheetNames>
    <sheetDataSet>
      <sheetData sheetId="0">
        <row r="7">
          <cell r="B7">
            <v>1</v>
          </cell>
          <cell r="C7" t="str">
            <v>校長</v>
          </cell>
          <cell r="D7" t="str">
            <v>清田　設郎</v>
          </cell>
          <cell r="E7" t="str">
            <v>熊本市長嶺東2丁目4-25</v>
          </cell>
          <cell r="F7" t="str">
            <v>自宅</v>
          </cell>
          <cell r="G7" t="str">
            <v>清田設郎</v>
          </cell>
          <cell r="H7" t="str">
            <v>本人</v>
          </cell>
          <cell r="I7">
            <v>39539</v>
          </cell>
          <cell r="J7">
            <v>39549</v>
          </cell>
          <cell r="K7" t="str">
            <v>世帯主</v>
          </cell>
          <cell r="N7">
            <v>3000</v>
          </cell>
          <cell r="O7">
            <v>39539</v>
          </cell>
          <cell r="P7">
            <v>39549</v>
          </cell>
          <cell r="Q7" t="str">
            <v>自動車</v>
          </cell>
          <cell r="R7">
            <v>19.2</v>
          </cell>
          <cell r="S7">
            <v>13300</v>
          </cell>
        </row>
        <row r="8">
          <cell r="B8">
            <v>2</v>
          </cell>
          <cell r="C8" t="str">
            <v>教頭</v>
          </cell>
          <cell r="D8" t="str">
            <v>村上　俊彰</v>
          </cell>
          <cell r="E8" t="str">
            <v>熊本市八分字町2644-2</v>
          </cell>
          <cell r="F8" t="str">
            <v>自宅</v>
          </cell>
          <cell r="G8" t="str">
            <v>村上俊彰</v>
          </cell>
          <cell r="H8" t="str">
            <v>本人</v>
          </cell>
          <cell r="I8">
            <v>33963</v>
          </cell>
          <cell r="J8">
            <v>34003</v>
          </cell>
          <cell r="K8" t="str">
            <v>世帯主</v>
          </cell>
          <cell r="N8">
            <v>3000</v>
          </cell>
          <cell r="O8">
            <v>40634</v>
          </cell>
          <cell r="P8">
            <v>40645</v>
          </cell>
          <cell r="Q8" t="str">
            <v>自動車</v>
          </cell>
          <cell r="R8">
            <v>21.8</v>
          </cell>
          <cell r="S8">
            <v>16700</v>
          </cell>
        </row>
        <row r="9">
          <cell r="B9">
            <v>3</v>
          </cell>
          <cell r="C9" t="str">
            <v>教諭</v>
          </cell>
          <cell r="D9" t="str">
            <v>三隅　理恵</v>
          </cell>
          <cell r="E9" t="str">
            <v>熊本市本山町１０６番地</v>
          </cell>
          <cell r="F9" t="str">
            <v>自宅</v>
          </cell>
          <cell r="G9" t="str">
            <v>三隅　康資</v>
          </cell>
          <cell r="H9" t="str">
            <v>夫</v>
          </cell>
          <cell r="I9">
            <v>33695</v>
          </cell>
          <cell r="J9">
            <v>33714</v>
          </cell>
          <cell r="K9" t="str">
            <v>その他の世帯員</v>
          </cell>
          <cell r="N9">
            <v>0</v>
          </cell>
          <cell r="O9">
            <v>39904</v>
          </cell>
          <cell r="P9">
            <v>39918</v>
          </cell>
          <cell r="Q9" t="str">
            <v>自動車</v>
          </cell>
          <cell r="R9">
            <v>18.2</v>
          </cell>
          <cell r="S9">
            <v>13300</v>
          </cell>
        </row>
        <row r="10">
          <cell r="B10">
            <v>4</v>
          </cell>
          <cell r="C10" t="str">
            <v>教諭</v>
          </cell>
          <cell r="D10" t="str">
            <v>竹田　千尋</v>
          </cell>
          <cell r="E10" t="str">
            <v>上益城郡甲佐町田口2761</v>
          </cell>
          <cell r="F10" t="str">
            <v>自宅</v>
          </cell>
          <cell r="G10" t="str">
            <v>竹田 泰司</v>
          </cell>
          <cell r="H10" t="str">
            <v>夫</v>
          </cell>
          <cell r="I10">
            <v>38227</v>
          </cell>
          <cell r="J10">
            <v>38240</v>
          </cell>
          <cell r="K10" t="str">
            <v>その他の世帯員</v>
          </cell>
          <cell r="N10">
            <v>0</v>
          </cell>
          <cell r="O10">
            <v>38443</v>
          </cell>
          <cell r="P10">
            <v>38446</v>
          </cell>
          <cell r="Q10" t="str">
            <v>自動車</v>
          </cell>
          <cell r="R10">
            <v>6.2</v>
          </cell>
          <cell r="S10">
            <v>6200</v>
          </cell>
        </row>
        <row r="11">
          <cell r="B11">
            <v>5</v>
          </cell>
          <cell r="C11" t="str">
            <v>教諭</v>
          </cell>
          <cell r="D11" t="str">
            <v>小田　淑恵</v>
          </cell>
          <cell r="E11" t="str">
            <v>益城町馬水１３－１１</v>
          </cell>
          <cell r="F11" t="str">
            <v>自宅</v>
          </cell>
          <cell r="G11" t="str">
            <v>小田和也</v>
          </cell>
          <cell r="H11" t="str">
            <v>夫</v>
          </cell>
          <cell r="I11">
            <v>34787</v>
          </cell>
          <cell r="J11">
            <v>34814</v>
          </cell>
          <cell r="K11" t="str">
            <v>その他の世帯員</v>
          </cell>
          <cell r="N11">
            <v>0</v>
          </cell>
          <cell r="O11">
            <v>40269</v>
          </cell>
          <cell r="P11">
            <v>40281</v>
          </cell>
          <cell r="Q11" t="str">
            <v>自動車</v>
          </cell>
          <cell r="R11">
            <v>16.3</v>
          </cell>
          <cell r="S11">
            <v>13300</v>
          </cell>
        </row>
        <row r="12">
          <cell r="B12">
            <v>6</v>
          </cell>
          <cell r="C12" t="str">
            <v>教諭</v>
          </cell>
          <cell r="D12" t="str">
            <v>濱本　美樹</v>
          </cell>
          <cell r="E12" t="str">
            <v>上益城郡御船町御船888－3</v>
          </cell>
          <cell r="F12" t="str">
            <v>自宅</v>
          </cell>
          <cell r="G12" t="str">
            <v>濱本竜一郎</v>
          </cell>
          <cell r="H12" t="str">
            <v>夫</v>
          </cell>
          <cell r="I12">
            <v>38209</v>
          </cell>
          <cell r="J12">
            <v>38310</v>
          </cell>
          <cell r="K12" t="str">
            <v>その他の世帯員</v>
          </cell>
          <cell r="N12">
            <v>0</v>
          </cell>
          <cell r="O12">
            <v>40269</v>
          </cell>
          <cell r="P12">
            <v>40281</v>
          </cell>
          <cell r="Q12" t="str">
            <v>自動車</v>
          </cell>
          <cell r="R12">
            <v>5.6</v>
          </cell>
          <cell r="S12">
            <v>6200</v>
          </cell>
        </row>
        <row r="13">
          <cell r="B13">
            <v>7</v>
          </cell>
          <cell r="C13" t="str">
            <v>教諭</v>
          </cell>
          <cell r="D13" t="str">
            <v>日　邦宏</v>
          </cell>
          <cell r="E13" t="str">
            <v>上益城郡嘉島町上島2703－5</v>
          </cell>
          <cell r="F13" t="str">
            <v>自宅</v>
          </cell>
          <cell r="G13" t="str">
            <v>日吉邦宏</v>
          </cell>
          <cell r="H13" t="str">
            <v>本人</v>
          </cell>
          <cell r="I13">
            <v>40269</v>
          </cell>
          <cell r="J13">
            <v>40281</v>
          </cell>
          <cell r="K13" t="str">
            <v>世帯主</v>
          </cell>
          <cell r="N13">
            <v>3000</v>
          </cell>
          <cell r="O13">
            <v>40269</v>
          </cell>
          <cell r="P13">
            <v>40281</v>
          </cell>
          <cell r="Q13" t="str">
            <v>自動車</v>
          </cell>
          <cell r="R13">
            <v>10.199999999999999</v>
          </cell>
          <cell r="S13">
            <v>9800</v>
          </cell>
        </row>
        <row r="14">
          <cell r="B14">
            <v>8</v>
          </cell>
          <cell r="C14" t="str">
            <v>教諭</v>
          </cell>
          <cell r="D14" t="str">
            <v>宮﨑　令子</v>
          </cell>
          <cell r="E14" t="str">
            <v>熊本市桜木4丁目13番98号</v>
          </cell>
          <cell r="F14" t="str">
            <v>借家</v>
          </cell>
          <cell r="H14" t="str">
            <v>他人</v>
          </cell>
          <cell r="I14">
            <v>38811</v>
          </cell>
          <cell r="J14">
            <v>38812</v>
          </cell>
          <cell r="K14" t="str">
            <v>その他の世帯員</v>
          </cell>
          <cell r="N14">
            <v>0</v>
          </cell>
          <cell r="O14">
            <v>40634</v>
          </cell>
          <cell r="P14">
            <v>40645</v>
          </cell>
          <cell r="Q14" t="str">
            <v>自動車</v>
          </cell>
          <cell r="R14">
            <v>16</v>
          </cell>
          <cell r="S14">
            <v>13300</v>
          </cell>
        </row>
        <row r="15">
          <cell r="B15">
            <v>9</v>
          </cell>
          <cell r="C15" t="str">
            <v>教諭</v>
          </cell>
          <cell r="D15" t="str">
            <v>吉村　幸穂</v>
          </cell>
          <cell r="E15" t="str">
            <v>上益城郡嘉島町上仲間837番地２</v>
          </cell>
          <cell r="F15" t="str">
            <v>借家</v>
          </cell>
          <cell r="G15" t="str">
            <v>藤岡英二</v>
          </cell>
          <cell r="H15" t="str">
            <v>他人</v>
          </cell>
          <cell r="I15">
            <v>39600</v>
          </cell>
          <cell r="J15">
            <v>39612</v>
          </cell>
          <cell r="K15" t="str">
            <v>世帯主</v>
          </cell>
          <cell r="L15">
            <v>47000</v>
          </cell>
          <cell r="M15" t="str">
            <v>共益3300手数料105</v>
          </cell>
          <cell r="N15">
            <v>23000</v>
          </cell>
          <cell r="O15">
            <v>39600</v>
          </cell>
          <cell r="P15">
            <v>39612</v>
          </cell>
          <cell r="Q15" t="str">
            <v>自動車</v>
          </cell>
          <cell r="R15">
            <v>11.7</v>
          </cell>
          <cell r="S15">
            <v>9800</v>
          </cell>
        </row>
        <row r="16">
          <cell r="B16">
            <v>10</v>
          </cell>
          <cell r="C16" t="str">
            <v>養護教諭</v>
          </cell>
          <cell r="D16" t="str">
            <v>河原　真理子</v>
          </cell>
          <cell r="E16" t="str">
            <v>熊本市花立3丁目28番19号</v>
          </cell>
          <cell r="F16" t="str">
            <v>借家</v>
          </cell>
          <cell r="G16" t="str">
            <v>桑田静子</v>
          </cell>
          <cell r="H16" t="str">
            <v>他人</v>
          </cell>
          <cell r="I16">
            <v>39189</v>
          </cell>
          <cell r="J16">
            <v>39190</v>
          </cell>
          <cell r="K16" t="str">
            <v>世帯主</v>
          </cell>
          <cell r="L16">
            <v>64500</v>
          </cell>
          <cell r="M16" t="str">
            <v>共1500町300手数100</v>
          </cell>
          <cell r="N16">
            <v>27000</v>
          </cell>
          <cell r="O16">
            <v>39189</v>
          </cell>
          <cell r="P16">
            <v>39190</v>
          </cell>
          <cell r="Q16" t="str">
            <v>自動車</v>
          </cell>
          <cell r="R16">
            <v>15.5</v>
          </cell>
          <cell r="S16">
            <v>13300</v>
          </cell>
        </row>
        <row r="17">
          <cell r="B17">
            <v>11</v>
          </cell>
          <cell r="C17" t="str">
            <v>教諭</v>
          </cell>
          <cell r="D17" t="str">
            <v>川野　達也</v>
          </cell>
          <cell r="E17" t="str">
            <v>益城町宮園６２３－３</v>
          </cell>
          <cell r="F17" t="str">
            <v>借家</v>
          </cell>
          <cell r="G17" t="str">
            <v>続　幸洋</v>
          </cell>
          <cell r="H17" t="str">
            <v>他人</v>
          </cell>
          <cell r="I17">
            <v>40634</v>
          </cell>
          <cell r="J17">
            <v>40645</v>
          </cell>
          <cell r="K17" t="str">
            <v>世帯主</v>
          </cell>
          <cell r="L17">
            <v>48000</v>
          </cell>
          <cell r="M17" t="str">
            <v>町150振替280駐車場代2000</v>
          </cell>
          <cell r="N17">
            <v>23500</v>
          </cell>
          <cell r="O17">
            <v>40634</v>
          </cell>
          <cell r="P17">
            <v>40645</v>
          </cell>
          <cell r="Q17" t="str">
            <v>自動車</v>
          </cell>
          <cell r="R17">
            <v>16.600000000000001</v>
          </cell>
          <cell r="S17">
            <v>13300</v>
          </cell>
        </row>
        <row r="18">
          <cell r="B18">
            <v>12</v>
          </cell>
          <cell r="C18" t="str">
            <v>教諭</v>
          </cell>
          <cell r="D18" t="str">
            <v>田上　清之</v>
          </cell>
          <cell r="E18" t="str">
            <v>下益城郡城南町千町2160-2</v>
          </cell>
          <cell r="F18" t="str">
            <v>自宅</v>
          </cell>
          <cell r="G18" t="str">
            <v>田上清之</v>
          </cell>
          <cell r="H18" t="str">
            <v>本人</v>
          </cell>
          <cell r="I18">
            <v>38634</v>
          </cell>
          <cell r="J18">
            <v>38638</v>
          </cell>
          <cell r="K18" t="str">
            <v>世帯主</v>
          </cell>
          <cell r="N18">
            <v>3000</v>
          </cell>
          <cell r="O18">
            <v>38634</v>
          </cell>
          <cell r="P18">
            <v>38638</v>
          </cell>
          <cell r="Q18" t="str">
            <v>自動車</v>
          </cell>
          <cell r="R18">
            <v>12.2</v>
          </cell>
          <cell r="S18">
            <v>9800</v>
          </cell>
        </row>
        <row r="19">
          <cell r="B19">
            <v>13</v>
          </cell>
          <cell r="C19" t="str">
            <v>事務主任</v>
          </cell>
          <cell r="D19" t="str">
            <v>神尾　浩輔</v>
          </cell>
          <cell r="E19" t="str">
            <v>八代市鏡町下有佐５７５－５</v>
          </cell>
          <cell r="F19" t="str">
            <v>自宅</v>
          </cell>
          <cell r="G19" t="str">
            <v>神尾浩輔</v>
          </cell>
          <cell r="H19" t="str">
            <v>本人</v>
          </cell>
          <cell r="I19">
            <v>39777</v>
          </cell>
          <cell r="J19">
            <v>39807</v>
          </cell>
          <cell r="K19" t="str">
            <v>世帯主</v>
          </cell>
          <cell r="N19">
            <v>3000</v>
          </cell>
          <cell r="O19">
            <v>40360</v>
          </cell>
          <cell r="P19">
            <v>40371</v>
          </cell>
          <cell r="Q19" t="str">
            <v>自動車</v>
          </cell>
          <cell r="R19">
            <v>24.3</v>
          </cell>
          <cell r="S19">
            <v>16700</v>
          </cell>
        </row>
        <row r="20">
          <cell r="B20">
            <v>14</v>
          </cell>
        </row>
        <row r="21">
          <cell r="B21">
            <v>15</v>
          </cell>
        </row>
        <row r="22">
          <cell r="B22">
            <v>16</v>
          </cell>
        </row>
        <row r="23">
          <cell r="B23">
            <v>17</v>
          </cell>
        </row>
        <row r="24">
          <cell r="B24">
            <v>18</v>
          </cell>
        </row>
        <row r="25">
          <cell r="B25">
            <v>19</v>
          </cell>
        </row>
        <row r="26">
          <cell r="B26">
            <v>20</v>
          </cell>
        </row>
        <row r="27">
          <cell r="B27">
            <v>21</v>
          </cell>
        </row>
        <row r="28">
          <cell r="B28">
            <v>22</v>
          </cell>
        </row>
        <row r="29">
          <cell r="B29">
            <v>23</v>
          </cell>
        </row>
        <row r="30">
          <cell r="B30">
            <v>24</v>
          </cell>
        </row>
        <row r="31">
          <cell r="B31">
            <v>25</v>
          </cell>
        </row>
        <row r="32">
          <cell r="B32">
            <v>26</v>
          </cell>
        </row>
        <row r="33">
          <cell r="B33">
            <v>27</v>
          </cell>
        </row>
        <row r="34">
          <cell r="B34">
            <v>28</v>
          </cell>
        </row>
        <row r="35">
          <cell r="B35">
            <v>29</v>
          </cell>
        </row>
        <row r="36">
          <cell r="B36">
            <v>30</v>
          </cell>
        </row>
        <row r="37">
          <cell r="B37">
            <v>31</v>
          </cell>
        </row>
        <row r="38">
          <cell r="B38">
            <v>32</v>
          </cell>
        </row>
        <row r="39">
          <cell r="B39">
            <v>33</v>
          </cell>
        </row>
        <row r="40">
          <cell r="B40">
            <v>34</v>
          </cell>
        </row>
        <row r="41">
          <cell r="B41">
            <v>35</v>
          </cell>
        </row>
        <row r="42">
          <cell r="B42">
            <v>36</v>
          </cell>
        </row>
        <row r="43">
          <cell r="B43">
            <v>37</v>
          </cell>
        </row>
        <row r="44">
          <cell r="B44">
            <v>38</v>
          </cell>
        </row>
        <row r="45">
          <cell r="B45">
            <v>39</v>
          </cell>
        </row>
        <row r="46">
          <cell r="B46">
            <v>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5D15-E8E4-465A-9034-4730495DDB0C}">
  <dimension ref="A1:K31"/>
  <sheetViews>
    <sheetView tabSelected="1" zoomScaleNormal="100" workbookViewId="0">
      <selection activeCell="G9" sqref="G9"/>
    </sheetView>
  </sheetViews>
  <sheetFormatPr defaultColWidth="8.875" defaultRowHeight="19.5"/>
  <cols>
    <col min="1" max="1" width="6.5" style="1" customWidth="1"/>
    <col min="2" max="2" width="32.125" style="1" customWidth="1"/>
    <col min="3" max="3" width="12.625" style="1" customWidth="1"/>
    <col min="4" max="4" width="17.375" style="1" customWidth="1"/>
    <col min="5" max="9" width="8.875" style="1"/>
    <col min="10" max="10" width="14.875" style="8" customWidth="1"/>
    <col min="11" max="16384" width="8.875" style="1"/>
  </cols>
  <sheetData>
    <row r="1" spans="1:11">
      <c r="A1" s="1" t="s">
        <v>0</v>
      </c>
      <c r="J1" s="8" t="s">
        <v>9</v>
      </c>
      <c r="K1" s="1">
        <v>3</v>
      </c>
    </row>
    <row r="2" spans="1:11">
      <c r="A2" s="1" t="s">
        <v>1</v>
      </c>
      <c r="J2" s="8" t="s">
        <v>13</v>
      </c>
      <c r="K2" s="1">
        <v>1</v>
      </c>
    </row>
    <row r="3" spans="1:11" ht="77.45" customHeight="1">
      <c r="A3" s="1" t="s">
        <v>2</v>
      </c>
      <c r="J3" s="8" t="s">
        <v>17</v>
      </c>
      <c r="K3" s="1">
        <v>3</v>
      </c>
    </row>
    <row r="4" spans="1:11">
      <c r="B4" s="1" t="s">
        <v>3</v>
      </c>
      <c r="C4" s="1" t="s">
        <v>4</v>
      </c>
      <c r="J4" s="8" t="s">
        <v>19</v>
      </c>
      <c r="K4" s="1">
        <v>1</v>
      </c>
    </row>
    <row r="5" spans="1:11" ht="39">
      <c r="A5" s="1">
        <v>1</v>
      </c>
      <c r="B5" s="2" t="s">
        <v>5</v>
      </c>
      <c r="C5" s="7" t="s">
        <v>10</v>
      </c>
      <c r="D5" s="3"/>
      <c r="J5" s="8" t="s">
        <v>21</v>
      </c>
      <c r="K5" s="1" t="b">
        <v>0</v>
      </c>
    </row>
    <row r="6" spans="1:11">
      <c r="C6" s="6" t="s">
        <v>11</v>
      </c>
      <c r="D6" s="6"/>
      <c r="J6" s="8" t="s">
        <v>39</v>
      </c>
      <c r="K6" s="1" t="b">
        <v>0</v>
      </c>
    </row>
    <row r="7" spans="1:11">
      <c r="C7" s="6" t="s">
        <v>6</v>
      </c>
      <c r="D7" s="6"/>
      <c r="J7" s="8" t="s">
        <v>22</v>
      </c>
      <c r="K7" s="1" t="b">
        <v>0</v>
      </c>
    </row>
    <row r="8" spans="1:11">
      <c r="A8" s="1">
        <v>2</v>
      </c>
      <c r="B8" s="1" t="s">
        <v>7</v>
      </c>
      <c r="C8" s="3" t="s">
        <v>8</v>
      </c>
      <c r="D8" s="3"/>
      <c r="J8" s="8" t="s">
        <v>23</v>
      </c>
      <c r="K8" s="11">
        <f>D20</f>
        <v>0</v>
      </c>
    </row>
    <row r="9" spans="1:11">
      <c r="J9" s="8" t="s">
        <v>25</v>
      </c>
      <c r="K9" s="1">
        <v>2</v>
      </c>
    </row>
    <row r="10" spans="1:11" ht="19.7" customHeight="1">
      <c r="J10" s="8" t="s">
        <v>27</v>
      </c>
      <c r="K10" s="1">
        <v>1</v>
      </c>
    </row>
    <row r="11" spans="1:11">
      <c r="A11" s="1">
        <v>3</v>
      </c>
      <c r="B11" s="1" t="s">
        <v>12</v>
      </c>
      <c r="J11" s="8" t="s">
        <v>28</v>
      </c>
      <c r="K11" s="1">
        <v>1</v>
      </c>
    </row>
    <row r="12" spans="1:11">
      <c r="J12" s="8" t="s">
        <v>32</v>
      </c>
      <c r="K12" s="1" t="b">
        <v>0</v>
      </c>
    </row>
    <row r="13" spans="1:11" ht="58.5">
      <c r="B13" s="4" t="s">
        <v>14</v>
      </c>
      <c r="C13" s="3" t="s">
        <v>15</v>
      </c>
      <c r="D13" s="3"/>
      <c r="E13" s="5"/>
      <c r="F13" s="5"/>
      <c r="J13" s="8" t="s">
        <v>33</v>
      </c>
      <c r="K13" s="1" t="b">
        <v>0</v>
      </c>
    </row>
    <row r="14" spans="1:11">
      <c r="C14" s="6" t="s">
        <v>16</v>
      </c>
      <c r="D14" s="6"/>
      <c r="J14" s="8" t="s">
        <v>34</v>
      </c>
      <c r="K14" s="1" t="b">
        <v>0</v>
      </c>
    </row>
    <row r="15" spans="1:11">
      <c r="J15" s="8" t="s">
        <v>35</v>
      </c>
      <c r="K15" s="1" t="b">
        <v>0</v>
      </c>
    </row>
    <row r="16" spans="1:11">
      <c r="J16" s="8" t="s">
        <v>36</v>
      </c>
      <c r="K16" s="1" t="b">
        <v>0</v>
      </c>
    </row>
    <row r="17" spans="1:11">
      <c r="B17" s="8" t="s">
        <v>18</v>
      </c>
      <c r="J17" s="8" t="s">
        <v>38</v>
      </c>
      <c r="K17" s="1">
        <v>2</v>
      </c>
    </row>
    <row r="19" spans="1:11">
      <c r="C19" s="9" t="s">
        <v>20</v>
      </c>
    </row>
    <row r="20" spans="1:11">
      <c r="C20" s="3"/>
      <c r="D20" s="10">
        <v>0</v>
      </c>
    </row>
    <row r="21" spans="1:11">
      <c r="B21" s="1" t="s">
        <v>24</v>
      </c>
    </row>
    <row r="23" spans="1:11">
      <c r="A23" s="1">
        <v>4</v>
      </c>
      <c r="B23" s="1" t="s">
        <v>26</v>
      </c>
    </row>
    <row r="25" spans="1:11">
      <c r="A25" s="1">
        <v>5</v>
      </c>
      <c r="B25" s="1" t="s">
        <v>28</v>
      </c>
    </row>
    <row r="27" spans="1:11">
      <c r="B27" s="1" t="s">
        <v>29</v>
      </c>
    </row>
    <row r="28" spans="1:11">
      <c r="B28" s="1" t="s">
        <v>30</v>
      </c>
    </row>
    <row r="29" spans="1:11" ht="39">
      <c r="B29" s="4" t="s">
        <v>31</v>
      </c>
    </row>
    <row r="30" spans="1:11">
      <c r="C30" s="3"/>
      <c r="D30" s="3"/>
    </row>
    <row r="31" spans="1:11">
      <c r="A31" s="1">
        <v>6</v>
      </c>
      <c r="B31" s="8" t="s">
        <v>37</v>
      </c>
    </row>
  </sheetData>
  <phoneticPr fontId="1"/>
  <pageMargins left="0.25" right="0.25" top="0.75" bottom="0.75" header="0.3" footer="0.3"/>
  <pageSetup paperSize="9" scale="65"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2</xdr:col>
                    <xdr:colOff>123825</xdr:colOff>
                    <xdr:row>8</xdr:row>
                    <xdr:rowOff>180975</xdr:rowOff>
                  </from>
                  <to>
                    <xdr:col>2</xdr:col>
                    <xdr:colOff>847725</xdr:colOff>
                    <xdr:row>9</xdr:row>
                    <xdr:rowOff>161925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2</xdr:col>
                    <xdr:colOff>762000</xdr:colOff>
                    <xdr:row>8</xdr:row>
                    <xdr:rowOff>180975</xdr:rowOff>
                  </from>
                  <to>
                    <xdr:col>3</xdr:col>
                    <xdr:colOff>523875</xdr:colOff>
                    <xdr:row>9</xdr:row>
                    <xdr:rowOff>161925</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3</xdr:col>
                    <xdr:colOff>390525</xdr:colOff>
                    <xdr:row>8</xdr:row>
                    <xdr:rowOff>190500</xdr:rowOff>
                  </from>
                  <to>
                    <xdr:col>3</xdr:col>
                    <xdr:colOff>1104900</xdr:colOff>
                    <xdr:row>9</xdr:row>
                    <xdr:rowOff>180975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2</xdr:col>
                    <xdr:colOff>85725</xdr:colOff>
                    <xdr:row>10</xdr:row>
                    <xdr:rowOff>161925</xdr:rowOff>
                  </from>
                  <to>
                    <xdr:col>2</xdr:col>
                    <xdr:colOff>800100</xdr:colOff>
                    <xdr:row>11</xdr:row>
                    <xdr:rowOff>152400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3</xdr:col>
                    <xdr:colOff>104775</xdr:colOff>
                    <xdr:row>10</xdr:row>
                    <xdr:rowOff>180975</xdr:rowOff>
                  </from>
                  <to>
                    <xdr:col>3</xdr:col>
                    <xdr:colOff>828675</xdr:colOff>
                    <xdr:row>11</xdr:row>
                    <xdr:rowOff>161925</xdr:rowOff>
                  </to>
                </anchor>
              </controlPr>
            </control>
          </mc:Choice>
        </mc:AlternateContent>
        <mc:AlternateContent xmlns:mc="http://schemas.openxmlformats.org/markup-compatibility/2006">
          <mc:Choice Requires="x14">
            <control shapeId="1032" r:id="rId9" name="Group Box 8">
              <controlPr defaultSize="0" autoFill="0" autoPict="0">
                <anchor moveWithCells="1">
                  <from>
                    <xdr:col>2</xdr:col>
                    <xdr:colOff>28575</xdr:colOff>
                    <xdr:row>8</xdr:row>
                    <xdr:rowOff>28575</xdr:rowOff>
                  </from>
                  <to>
                    <xdr:col>3</xdr:col>
                    <xdr:colOff>1304925</xdr:colOff>
                    <xdr:row>9</xdr:row>
                    <xdr:rowOff>219075</xdr:rowOff>
                  </to>
                </anchor>
              </controlPr>
            </control>
          </mc:Choice>
        </mc:AlternateContent>
        <mc:AlternateContent xmlns:mc="http://schemas.openxmlformats.org/markup-compatibility/2006">
          <mc:Choice Requires="x14">
            <control shapeId="1033" r:id="rId10" name="Group Box 9">
              <controlPr defaultSize="0" autoFill="0" autoPict="0">
                <anchor moveWithCells="1">
                  <from>
                    <xdr:col>2</xdr:col>
                    <xdr:colOff>28575</xdr:colOff>
                    <xdr:row>10</xdr:row>
                    <xdr:rowOff>28575</xdr:rowOff>
                  </from>
                  <to>
                    <xdr:col>3</xdr:col>
                    <xdr:colOff>1285875</xdr:colOff>
                    <xdr:row>11</xdr:row>
                    <xdr:rowOff>238125</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2</xdr:col>
                    <xdr:colOff>47625</xdr:colOff>
                    <xdr:row>14</xdr:row>
                    <xdr:rowOff>219075</xdr:rowOff>
                  </from>
                  <to>
                    <xdr:col>2</xdr:col>
                    <xdr:colOff>828675</xdr:colOff>
                    <xdr:row>15</xdr:row>
                    <xdr:rowOff>200025</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2</xdr:col>
                    <xdr:colOff>752475</xdr:colOff>
                    <xdr:row>14</xdr:row>
                    <xdr:rowOff>219075</xdr:rowOff>
                  </from>
                  <to>
                    <xdr:col>3</xdr:col>
                    <xdr:colOff>571500</xdr:colOff>
                    <xdr:row>15</xdr:row>
                    <xdr:rowOff>200025</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3</xdr:col>
                    <xdr:colOff>352425</xdr:colOff>
                    <xdr:row>14</xdr:row>
                    <xdr:rowOff>200025</xdr:rowOff>
                  </from>
                  <to>
                    <xdr:col>3</xdr:col>
                    <xdr:colOff>1143000</xdr:colOff>
                    <xdr:row>15</xdr:row>
                    <xdr:rowOff>190500</xdr:rowOff>
                  </to>
                </anchor>
              </controlPr>
            </control>
          </mc:Choice>
        </mc:AlternateContent>
        <mc:AlternateContent xmlns:mc="http://schemas.openxmlformats.org/markup-compatibility/2006">
          <mc:Choice Requires="x14">
            <control shapeId="1037" r:id="rId14" name="Group Box 13">
              <controlPr defaultSize="0" autoFill="0" autoPict="0">
                <anchor moveWithCells="1">
                  <from>
                    <xdr:col>2</xdr:col>
                    <xdr:colOff>9525</xdr:colOff>
                    <xdr:row>14</xdr:row>
                    <xdr:rowOff>28575</xdr:rowOff>
                  </from>
                  <to>
                    <xdr:col>3</xdr:col>
                    <xdr:colOff>1295400</xdr:colOff>
                    <xdr:row>15</xdr:row>
                    <xdr:rowOff>219075</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2</xdr:col>
                    <xdr:colOff>76200</xdr:colOff>
                    <xdr:row>16</xdr:row>
                    <xdr:rowOff>219075</xdr:rowOff>
                  </from>
                  <to>
                    <xdr:col>2</xdr:col>
                    <xdr:colOff>866775</xdr:colOff>
                    <xdr:row>17</xdr:row>
                    <xdr:rowOff>200025</xdr:rowOff>
                  </to>
                </anchor>
              </controlPr>
            </control>
          </mc:Choice>
        </mc:AlternateContent>
        <mc:AlternateContent xmlns:mc="http://schemas.openxmlformats.org/markup-compatibility/2006">
          <mc:Choice Requires="x14">
            <control shapeId="1039" r:id="rId16" name="Option Button 15">
              <controlPr defaultSize="0" autoFill="0" autoLine="0" autoPict="0">
                <anchor moveWithCells="1">
                  <from>
                    <xdr:col>2</xdr:col>
                    <xdr:colOff>771525</xdr:colOff>
                    <xdr:row>16</xdr:row>
                    <xdr:rowOff>219075</xdr:rowOff>
                  </from>
                  <to>
                    <xdr:col>3</xdr:col>
                    <xdr:colOff>600075</xdr:colOff>
                    <xdr:row>17</xdr:row>
                    <xdr:rowOff>200025</xdr:rowOff>
                  </to>
                </anchor>
              </controlPr>
            </control>
          </mc:Choice>
        </mc:AlternateContent>
        <mc:AlternateContent xmlns:mc="http://schemas.openxmlformats.org/markup-compatibility/2006">
          <mc:Choice Requires="x14">
            <control shapeId="1040" r:id="rId17" name="Group Box 16">
              <controlPr defaultSize="0" autoFill="0" autoPict="0">
                <anchor moveWithCells="1">
                  <from>
                    <xdr:col>2</xdr:col>
                    <xdr:colOff>28575</xdr:colOff>
                    <xdr:row>16</xdr:row>
                    <xdr:rowOff>28575</xdr:rowOff>
                  </from>
                  <to>
                    <xdr:col>3</xdr:col>
                    <xdr:colOff>1285875</xdr:colOff>
                    <xdr:row>17</xdr:row>
                    <xdr:rowOff>238125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38100</xdr:colOff>
                    <xdr:row>19</xdr:row>
                    <xdr:rowOff>0</xdr:rowOff>
                  </from>
                  <to>
                    <xdr:col>2</xdr:col>
                    <xdr:colOff>723900</xdr:colOff>
                    <xdr:row>19</xdr:row>
                    <xdr:rowOff>238125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447675</xdr:colOff>
                    <xdr:row>18</xdr:row>
                    <xdr:rowOff>238125</xdr:rowOff>
                  </from>
                  <to>
                    <xdr:col>3</xdr:col>
                    <xdr:colOff>828675</xdr:colOff>
                    <xdr:row>19</xdr:row>
                    <xdr:rowOff>238125</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2</xdr:col>
                    <xdr:colOff>200025</xdr:colOff>
                    <xdr:row>20</xdr:row>
                    <xdr:rowOff>200025</xdr:rowOff>
                  </from>
                  <to>
                    <xdr:col>2</xdr:col>
                    <xdr:colOff>762000</xdr:colOff>
                    <xdr:row>21</xdr:row>
                    <xdr:rowOff>190500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3</xdr:col>
                    <xdr:colOff>28575</xdr:colOff>
                    <xdr:row>20</xdr:row>
                    <xdr:rowOff>200025</xdr:rowOff>
                  </from>
                  <to>
                    <xdr:col>3</xdr:col>
                    <xdr:colOff>809625</xdr:colOff>
                    <xdr:row>21</xdr:row>
                    <xdr:rowOff>180975</xdr:rowOff>
                  </to>
                </anchor>
              </controlPr>
            </control>
          </mc:Choice>
        </mc:AlternateContent>
        <mc:AlternateContent xmlns:mc="http://schemas.openxmlformats.org/markup-compatibility/2006">
          <mc:Choice Requires="x14">
            <control shapeId="1045" r:id="rId22" name="Group Box 21">
              <controlPr defaultSize="0" autoFill="0" autoPict="0">
                <anchor moveWithCells="1">
                  <from>
                    <xdr:col>2</xdr:col>
                    <xdr:colOff>28575</xdr:colOff>
                    <xdr:row>20</xdr:row>
                    <xdr:rowOff>38100</xdr:rowOff>
                  </from>
                  <to>
                    <xdr:col>3</xdr:col>
                    <xdr:colOff>1295400</xdr:colOff>
                    <xdr:row>21</xdr:row>
                    <xdr:rowOff>238125</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2</xdr:col>
                    <xdr:colOff>152400</xdr:colOff>
                    <xdr:row>22</xdr:row>
                    <xdr:rowOff>200025</xdr:rowOff>
                  </from>
                  <to>
                    <xdr:col>2</xdr:col>
                    <xdr:colOff>942975</xdr:colOff>
                    <xdr:row>23</xdr:row>
                    <xdr:rowOff>180975</xdr:rowOff>
                  </to>
                </anchor>
              </controlPr>
            </control>
          </mc:Choice>
        </mc:AlternateContent>
        <mc:AlternateContent xmlns:mc="http://schemas.openxmlformats.org/markup-compatibility/2006">
          <mc:Choice Requires="x14">
            <control shapeId="1047" r:id="rId24" name="Option Button 23">
              <controlPr defaultSize="0" autoFill="0" autoLine="0" autoPict="0">
                <anchor moveWithCells="1">
                  <from>
                    <xdr:col>3</xdr:col>
                    <xdr:colOff>123825</xdr:colOff>
                    <xdr:row>22</xdr:row>
                    <xdr:rowOff>190500</xdr:rowOff>
                  </from>
                  <to>
                    <xdr:col>3</xdr:col>
                    <xdr:colOff>904875</xdr:colOff>
                    <xdr:row>23</xdr:row>
                    <xdr:rowOff>180975</xdr:rowOff>
                  </to>
                </anchor>
              </controlPr>
            </control>
          </mc:Choice>
        </mc:AlternateContent>
        <mc:AlternateContent xmlns:mc="http://schemas.openxmlformats.org/markup-compatibility/2006">
          <mc:Choice Requires="x14">
            <control shapeId="1048" r:id="rId25" name="Group Box 24">
              <controlPr defaultSize="0" autoFill="0" autoPict="0">
                <anchor moveWithCells="1">
                  <from>
                    <xdr:col>2</xdr:col>
                    <xdr:colOff>28575</xdr:colOff>
                    <xdr:row>22</xdr:row>
                    <xdr:rowOff>9525</xdr:rowOff>
                  </from>
                  <to>
                    <xdr:col>3</xdr:col>
                    <xdr:colOff>1304925</xdr:colOff>
                    <xdr:row>23</xdr:row>
                    <xdr:rowOff>219075</xdr:rowOff>
                  </to>
                </anchor>
              </controlPr>
            </control>
          </mc:Choice>
        </mc:AlternateContent>
        <mc:AlternateContent xmlns:mc="http://schemas.openxmlformats.org/markup-compatibility/2006">
          <mc:Choice Requires="x14">
            <control shapeId="1049" r:id="rId26" name="Option Button 25">
              <controlPr defaultSize="0" autoFill="0" autoLine="0" autoPict="0">
                <anchor moveWithCells="1">
                  <from>
                    <xdr:col>2</xdr:col>
                    <xdr:colOff>161925</xdr:colOff>
                    <xdr:row>24</xdr:row>
                    <xdr:rowOff>180975</xdr:rowOff>
                  </from>
                  <to>
                    <xdr:col>2</xdr:col>
                    <xdr:colOff>942975</xdr:colOff>
                    <xdr:row>25</xdr:row>
                    <xdr:rowOff>161925</xdr:rowOff>
                  </to>
                </anchor>
              </controlPr>
            </control>
          </mc:Choice>
        </mc:AlternateContent>
        <mc:AlternateContent xmlns:mc="http://schemas.openxmlformats.org/markup-compatibility/2006">
          <mc:Choice Requires="x14">
            <control shapeId="1050" r:id="rId27" name="Option Button 26">
              <controlPr defaultSize="0" autoFill="0" autoLine="0" autoPict="0">
                <anchor moveWithCells="1">
                  <from>
                    <xdr:col>3</xdr:col>
                    <xdr:colOff>123825</xdr:colOff>
                    <xdr:row>24</xdr:row>
                    <xdr:rowOff>180975</xdr:rowOff>
                  </from>
                  <to>
                    <xdr:col>3</xdr:col>
                    <xdr:colOff>904875</xdr:colOff>
                    <xdr:row>25</xdr:row>
                    <xdr:rowOff>161925</xdr:rowOff>
                  </to>
                </anchor>
              </controlPr>
            </control>
          </mc:Choice>
        </mc:AlternateContent>
        <mc:AlternateContent xmlns:mc="http://schemas.openxmlformats.org/markup-compatibility/2006">
          <mc:Choice Requires="x14">
            <control shapeId="1051" r:id="rId28" name="Group Box 27">
              <controlPr defaultSize="0" autoFill="0" autoPict="0">
                <anchor moveWithCells="1">
                  <from>
                    <xdr:col>2</xdr:col>
                    <xdr:colOff>28575</xdr:colOff>
                    <xdr:row>24</xdr:row>
                    <xdr:rowOff>28575</xdr:rowOff>
                  </from>
                  <to>
                    <xdr:col>3</xdr:col>
                    <xdr:colOff>1295400</xdr:colOff>
                    <xdr:row>25</xdr:row>
                    <xdr:rowOff>219075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xdr:col>
                    <xdr:colOff>76200</xdr:colOff>
                    <xdr:row>25</xdr:row>
                    <xdr:rowOff>238125</xdr:rowOff>
                  </from>
                  <to>
                    <xdr:col>3</xdr:col>
                    <xdr:colOff>352425</xdr:colOff>
                    <xdr:row>27</xdr:row>
                    <xdr:rowOff>9525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2</xdr:col>
                    <xdr:colOff>76200</xdr:colOff>
                    <xdr:row>26</xdr:row>
                    <xdr:rowOff>238125</xdr:rowOff>
                  </from>
                  <to>
                    <xdr:col>3</xdr:col>
                    <xdr:colOff>200025</xdr:colOff>
                    <xdr:row>28</xdr:row>
                    <xdr:rowOff>9525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2</xdr:col>
                    <xdr:colOff>76200</xdr:colOff>
                    <xdr:row>27</xdr:row>
                    <xdr:rowOff>238125</xdr:rowOff>
                  </from>
                  <to>
                    <xdr:col>3</xdr:col>
                    <xdr:colOff>123825</xdr:colOff>
                    <xdr:row>28</xdr:row>
                    <xdr:rowOff>228600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2</xdr:col>
                    <xdr:colOff>76200</xdr:colOff>
                    <xdr:row>28</xdr:row>
                    <xdr:rowOff>219075</xdr:rowOff>
                  </from>
                  <to>
                    <xdr:col>3</xdr:col>
                    <xdr:colOff>123825</xdr:colOff>
                    <xdr:row>28</xdr:row>
                    <xdr:rowOff>466725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2</xdr:col>
                    <xdr:colOff>76200</xdr:colOff>
                    <xdr:row>29</xdr:row>
                    <xdr:rowOff>9525</xdr:rowOff>
                  </from>
                  <to>
                    <xdr:col>2</xdr:col>
                    <xdr:colOff>762000</xdr:colOff>
                    <xdr:row>29</xdr:row>
                    <xdr:rowOff>238125</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2</xdr:col>
                    <xdr:colOff>161925</xdr:colOff>
                    <xdr:row>30</xdr:row>
                    <xdr:rowOff>123825</xdr:rowOff>
                  </from>
                  <to>
                    <xdr:col>2</xdr:col>
                    <xdr:colOff>942975</xdr:colOff>
                    <xdr:row>31</xdr:row>
                    <xdr:rowOff>114300</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3</xdr:col>
                    <xdr:colOff>142875</xdr:colOff>
                    <xdr:row>30</xdr:row>
                    <xdr:rowOff>123825</xdr:rowOff>
                  </from>
                  <to>
                    <xdr:col>3</xdr:col>
                    <xdr:colOff>923925</xdr:colOff>
                    <xdr:row>31</xdr:row>
                    <xdr:rowOff>114300</xdr:rowOff>
                  </to>
                </anchor>
              </controlPr>
            </control>
          </mc:Choice>
        </mc:AlternateContent>
        <mc:AlternateContent xmlns:mc="http://schemas.openxmlformats.org/markup-compatibility/2006">
          <mc:Choice Requires="x14">
            <control shapeId="1059" r:id="rId36" name="Group Box 35">
              <controlPr defaultSize="0" autoFill="0" autoPict="0">
                <anchor moveWithCells="1">
                  <from>
                    <xdr:col>2</xdr:col>
                    <xdr:colOff>28575</xdr:colOff>
                    <xdr:row>30</xdr:row>
                    <xdr:rowOff>9525</xdr:rowOff>
                  </from>
                  <to>
                    <xdr:col>3</xdr:col>
                    <xdr:colOff>1304925</xdr:colOff>
                    <xdr:row>31</xdr:row>
                    <xdr:rowOff>200025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2</xdr:col>
                    <xdr:colOff>790575</xdr:colOff>
                    <xdr:row>18</xdr:row>
                    <xdr:rowOff>238125</xdr:rowOff>
                  </from>
                  <to>
                    <xdr:col>3</xdr:col>
                    <xdr:colOff>371475</xdr:colOff>
                    <xdr:row>19</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D528-DD5C-4661-B9DA-022F3B7F8938}">
  <sheetPr>
    <pageSetUpPr fitToPage="1"/>
  </sheetPr>
  <dimension ref="A1:L39"/>
  <sheetViews>
    <sheetView view="pageBreakPreview" topLeftCell="A19" zoomScaleNormal="100" zoomScaleSheetLayoutView="100" workbookViewId="0">
      <selection activeCell="J25" sqref="J25"/>
    </sheetView>
  </sheetViews>
  <sheetFormatPr defaultColWidth="9" defaultRowHeight="18.75"/>
  <cols>
    <col min="1" max="5" width="9" style="61"/>
    <col min="6" max="6" width="5.875" style="61" customWidth="1"/>
    <col min="7" max="7" width="3.125" style="61" customWidth="1"/>
    <col min="8" max="10" width="9" style="61"/>
    <col min="11" max="11" width="5" style="61" customWidth="1"/>
    <col min="12" max="12" width="12" style="61" customWidth="1"/>
    <col min="13" max="16384" width="9" style="61"/>
  </cols>
  <sheetData>
    <row r="1" spans="1:10" s="48" customFormat="1" ht="27.75" customHeight="1">
      <c r="B1" s="202"/>
      <c r="C1" s="203"/>
      <c r="D1" s="203"/>
      <c r="E1" s="203"/>
      <c r="F1" s="203"/>
      <c r="G1" s="203"/>
      <c r="H1" s="203"/>
      <c r="I1" s="203"/>
    </row>
    <row r="2" spans="1:10" s="48" customFormat="1" ht="17.100000000000001" customHeight="1">
      <c r="A2" s="49"/>
      <c r="B2" s="50"/>
      <c r="C2" s="50"/>
      <c r="D2" s="50"/>
      <c r="E2" s="50"/>
    </row>
    <row r="3" spans="1:10" s="48" customFormat="1" ht="18.75" customHeight="1">
      <c r="A3" s="51" t="s">
        <v>128</v>
      </c>
      <c r="B3" s="52"/>
      <c r="C3" s="52"/>
      <c r="D3" s="52"/>
      <c r="E3" s="52"/>
      <c r="F3" s="51"/>
      <c r="G3" s="51"/>
      <c r="H3" s="53"/>
      <c r="I3" s="53"/>
      <c r="J3" s="53"/>
    </row>
    <row r="4" spans="1:10" s="48" customFormat="1" ht="18.75" customHeight="1">
      <c r="A4" s="54" t="s">
        <v>129</v>
      </c>
      <c r="B4" s="52"/>
      <c r="C4" s="52"/>
      <c r="D4" s="52"/>
      <c r="E4" s="52"/>
      <c r="F4" s="51"/>
      <c r="G4" s="51"/>
      <c r="H4" s="53"/>
      <c r="I4" s="53"/>
      <c r="J4" s="53"/>
    </row>
    <row r="5" spans="1:10" s="48" customFormat="1" ht="18.75" customHeight="1">
      <c r="A5" s="51" t="s">
        <v>130</v>
      </c>
      <c r="B5" s="52"/>
      <c r="C5" s="52"/>
      <c r="D5" s="52"/>
      <c r="E5" s="52"/>
      <c r="F5" s="51"/>
      <c r="G5" s="51"/>
      <c r="H5" s="53"/>
      <c r="I5" s="53"/>
      <c r="J5" s="53"/>
    </row>
    <row r="6" spans="1:10" s="48" customFormat="1" ht="18.75" customHeight="1">
      <c r="A6" s="51" t="s">
        <v>131</v>
      </c>
      <c r="B6" s="52"/>
      <c r="C6" s="52"/>
      <c r="D6" s="52"/>
      <c r="E6" s="52"/>
      <c r="F6" s="51"/>
      <c r="G6" s="51"/>
      <c r="H6" s="53"/>
      <c r="I6" s="53"/>
      <c r="J6" s="53"/>
    </row>
    <row r="7" spans="1:10" s="56" customFormat="1" ht="18.75" customHeight="1">
      <c r="A7" s="51" t="s">
        <v>132</v>
      </c>
      <c r="B7" s="55"/>
      <c r="C7" s="55"/>
      <c r="D7" s="55"/>
      <c r="E7" s="55"/>
      <c r="F7" s="55"/>
      <c r="G7" s="55"/>
      <c r="H7" s="55"/>
      <c r="I7" s="55"/>
      <c r="J7" s="55"/>
    </row>
    <row r="8" spans="1:10" s="56" customFormat="1" ht="17.100000000000001" customHeight="1">
      <c r="A8" s="57"/>
      <c r="B8" s="55"/>
      <c r="C8" s="55"/>
      <c r="D8" s="55"/>
      <c r="E8" s="55"/>
      <c r="F8" s="55"/>
      <c r="G8" s="55"/>
      <c r="H8" s="55"/>
      <c r="I8" s="55"/>
      <c r="J8" s="55"/>
    </row>
    <row r="9" spans="1:10" s="48" customFormat="1" ht="17.100000000000001" customHeight="1">
      <c r="A9" s="53" t="s">
        <v>133</v>
      </c>
    </row>
    <row r="10" spans="1:10" s="48" customFormat="1" ht="11.25" customHeight="1">
      <c r="A10" s="53"/>
    </row>
    <row r="11" spans="1:10" s="48" customFormat="1" ht="17.100000000000001" customHeight="1">
      <c r="A11" s="48" t="s">
        <v>134</v>
      </c>
    </row>
    <row r="12" spans="1:10" s="48" customFormat="1" ht="17.100000000000001" customHeight="1">
      <c r="A12" s="48" t="s">
        <v>135</v>
      </c>
    </row>
    <row r="13" spans="1:10" s="48" customFormat="1" ht="17.100000000000001" customHeight="1">
      <c r="A13" s="48" t="s">
        <v>136</v>
      </c>
    </row>
    <row r="14" spans="1:10" s="48" customFormat="1" ht="17.100000000000001" customHeight="1">
      <c r="A14" s="48" t="s">
        <v>137</v>
      </c>
    </row>
    <row r="15" spans="1:10" s="48" customFormat="1" ht="17.100000000000001" customHeight="1">
      <c r="A15" s="48" t="s">
        <v>138</v>
      </c>
    </row>
    <row r="16" spans="1:10" s="48" customFormat="1" ht="17.100000000000001" customHeight="1">
      <c r="A16" s="48" t="s">
        <v>139</v>
      </c>
    </row>
    <row r="17" spans="1:12" s="48" customFormat="1" ht="17.100000000000001" customHeight="1">
      <c r="A17" s="48" t="s">
        <v>140</v>
      </c>
    </row>
    <row r="18" spans="1:12" s="48" customFormat="1" ht="17.100000000000001" customHeight="1"/>
    <row r="19" spans="1:12" s="48" customFormat="1" ht="17.100000000000001" customHeight="1">
      <c r="A19" s="53" t="s">
        <v>141</v>
      </c>
    </row>
    <row r="20" spans="1:12" s="48" customFormat="1" ht="12" customHeight="1">
      <c r="A20" s="53"/>
    </row>
    <row r="21" spans="1:12" s="48" customFormat="1" ht="17.100000000000001" customHeight="1">
      <c r="A21" s="58" t="s">
        <v>142</v>
      </c>
    </row>
    <row r="22" spans="1:12" s="48" customFormat="1" ht="17.100000000000001" customHeight="1">
      <c r="A22" s="48" t="s">
        <v>143</v>
      </c>
    </row>
    <row r="23" spans="1:12" s="56" customFormat="1" ht="17.100000000000001" customHeight="1">
      <c r="B23" s="59" t="s">
        <v>144</v>
      </c>
      <c r="H23" s="48"/>
      <c r="I23" s="48"/>
      <c r="J23" s="48"/>
      <c r="K23" s="48"/>
      <c r="L23" s="48"/>
    </row>
    <row r="24" spans="1:12" s="56" customFormat="1" ht="17.100000000000001" customHeight="1">
      <c r="A24" s="48" t="s">
        <v>145</v>
      </c>
      <c r="H24" s="48"/>
      <c r="I24" s="48"/>
      <c r="J24" s="48"/>
      <c r="K24" s="48"/>
      <c r="L24" s="48"/>
    </row>
    <row r="25" spans="1:12" s="56" customFormat="1" ht="17.100000000000001" customHeight="1">
      <c r="B25" s="59" t="s">
        <v>144</v>
      </c>
      <c r="H25" s="48"/>
      <c r="I25" s="48"/>
      <c r="J25" s="48"/>
      <c r="K25" s="48"/>
      <c r="L25" s="48"/>
    </row>
    <row r="26" spans="1:12" s="56" customFormat="1" ht="17.100000000000001" customHeight="1">
      <c r="A26" s="48" t="s">
        <v>146</v>
      </c>
      <c r="H26" s="48"/>
      <c r="I26" s="60"/>
      <c r="J26" s="48"/>
      <c r="K26" s="48"/>
      <c r="L26" s="48"/>
    </row>
    <row r="27" spans="1:12" s="56" customFormat="1" ht="17.100000000000001" customHeight="1"/>
    <row r="28" spans="1:12" s="56" customFormat="1" ht="17.100000000000001" customHeight="1">
      <c r="A28" s="58" t="s">
        <v>147</v>
      </c>
    </row>
    <row r="29" spans="1:12" s="56" customFormat="1" ht="17.100000000000001" customHeight="1">
      <c r="A29" s="48" t="s">
        <v>148</v>
      </c>
    </row>
    <row r="30" spans="1:12" s="56" customFormat="1" ht="17.100000000000001" customHeight="1">
      <c r="B30" s="59" t="s">
        <v>144</v>
      </c>
    </row>
    <row r="31" spans="1:12" s="56" customFormat="1" ht="17.100000000000001" customHeight="1">
      <c r="A31" s="48" t="s">
        <v>149</v>
      </c>
    </row>
    <row r="32" spans="1:12" ht="17.100000000000001" customHeight="1"/>
    <row r="34" spans="1:8" ht="17.100000000000001" customHeight="1">
      <c r="B34" s="62" t="s">
        <v>150</v>
      </c>
    </row>
    <row r="35" spans="1:8" ht="17.100000000000001" customHeight="1">
      <c r="A35" s="63" t="s">
        <v>151</v>
      </c>
      <c r="C35" s="63"/>
      <c r="D35" s="63"/>
      <c r="E35" s="63"/>
      <c r="F35" s="63"/>
      <c r="G35" s="63"/>
      <c r="H35" s="63"/>
    </row>
    <row r="36" spans="1:8" ht="17.100000000000001" customHeight="1">
      <c r="A36" s="63" t="s">
        <v>152</v>
      </c>
      <c r="B36" s="63"/>
      <c r="C36" s="63"/>
      <c r="D36" s="63"/>
      <c r="E36" s="63"/>
      <c r="F36" s="63"/>
      <c r="G36" s="63"/>
      <c r="H36" s="63"/>
    </row>
    <row r="37" spans="1:8" ht="17.100000000000001" customHeight="1">
      <c r="A37" s="63" t="s">
        <v>153</v>
      </c>
      <c r="B37" s="63"/>
      <c r="C37" s="63"/>
      <c r="D37" s="63"/>
      <c r="E37" s="63"/>
      <c r="F37" s="63"/>
      <c r="G37" s="63"/>
      <c r="H37" s="63"/>
    </row>
    <row r="38" spans="1:8" ht="17.100000000000001" customHeight="1"/>
    <row r="39" spans="1:8" ht="17.100000000000001" customHeight="1"/>
  </sheetData>
  <mergeCells count="1">
    <mergeCell ref="B1:I1"/>
  </mergeCells>
  <phoneticPr fontId="1"/>
  <pageMargins left="1.1023622047244095" right="0.70866141732283472" top="0.35433070866141736" bottom="0.15748031496062992" header="0.31496062992125984"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0A6FF-C36E-4339-9184-EC0414C3B0A3}">
  <dimension ref="B1:AG19"/>
  <sheetViews>
    <sheetView zoomScale="80" zoomScaleNormal="80" workbookViewId="0">
      <pane xSplit="3" ySplit="3" topLeftCell="D4" activePane="bottomRight" state="frozen"/>
      <selection pane="topRight" activeCell="C1" sqref="C1"/>
      <selection pane="bottomLeft" activeCell="A4" sqref="A4"/>
      <selection pane="bottomRight" activeCell="C4" sqref="C4"/>
    </sheetView>
  </sheetViews>
  <sheetFormatPr defaultColWidth="8.875" defaultRowHeight="18.75"/>
  <cols>
    <col min="1" max="1" width="1.875" style="108" customWidth="1"/>
    <col min="2" max="7" width="8.875" style="108"/>
    <col min="8" max="8" width="25.125" style="108" customWidth="1"/>
    <col min="9" max="13" width="8.875" style="108"/>
    <col min="14" max="14" width="12.125" style="108" customWidth="1"/>
    <col min="15" max="24" width="8.875" style="108"/>
    <col min="25" max="26" width="15.625" style="108" customWidth="1"/>
    <col min="27" max="16384" width="8.875" style="108"/>
  </cols>
  <sheetData>
    <row r="1" spans="2:31" ht="9" customHeight="1" thickBot="1"/>
    <row r="2" spans="2:31">
      <c r="B2" s="147" t="s">
        <v>234</v>
      </c>
      <c r="C2" s="149" t="s">
        <v>269</v>
      </c>
      <c r="D2" s="149" t="s">
        <v>235</v>
      </c>
      <c r="E2" s="149" t="s">
        <v>11</v>
      </c>
      <c r="F2" s="149" t="s">
        <v>245</v>
      </c>
      <c r="G2" s="149" t="s">
        <v>237</v>
      </c>
      <c r="H2" s="149" t="s">
        <v>236</v>
      </c>
      <c r="I2" s="149" t="s">
        <v>243</v>
      </c>
      <c r="J2" s="149"/>
      <c r="K2" s="149"/>
      <c r="L2" s="149"/>
      <c r="M2" s="152" t="s">
        <v>285</v>
      </c>
      <c r="N2" s="149" t="s">
        <v>244</v>
      </c>
      <c r="O2" s="149"/>
      <c r="P2" s="149"/>
      <c r="Q2" s="149"/>
      <c r="R2" s="149"/>
      <c r="S2" s="149"/>
      <c r="T2" s="149"/>
      <c r="U2" s="149" t="s">
        <v>251</v>
      </c>
      <c r="V2" s="149"/>
      <c r="W2" s="149"/>
      <c r="X2" s="149"/>
      <c r="Y2" s="149" t="s">
        <v>282</v>
      </c>
      <c r="Z2" s="145" t="s">
        <v>281</v>
      </c>
    </row>
    <row r="3" spans="2:31" ht="19.5" thickBot="1">
      <c r="B3" s="148"/>
      <c r="C3" s="150"/>
      <c r="D3" s="151"/>
      <c r="E3" s="151"/>
      <c r="F3" s="151"/>
      <c r="G3" s="151"/>
      <c r="H3" s="151"/>
      <c r="I3" s="111" t="s">
        <v>238</v>
      </c>
      <c r="J3" s="111" t="s">
        <v>239</v>
      </c>
      <c r="K3" s="111" t="s">
        <v>240</v>
      </c>
      <c r="L3" s="111" t="s">
        <v>241</v>
      </c>
      <c r="M3" s="153"/>
      <c r="N3" s="111" t="s">
        <v>242</v>
      </c>
      <c r="O3" s="111" t="s">
        <v>247</v>
      </c>
      <c r="P3" s="111" t="s">
        <v>248</v>
      </c>
      <c r="Q3" s="111" t="s">
        <v>249</v>
      </c>
      <c r="R3" s="111" t="s">
        <v>262</v>
      </c>
      <c r="S3" s="111" t="s">
        <v>246</v>
      </c>
      <c r="T3" s="111" t="s">
        <v>250</v>
      </c>
      <c r="U3" s="111" t="s">
        <v>252</v>
      </c>
      <c r="V3" s="111" t="s">
        <v>253</v>
      </c>
      <c r="W3" s="111" t="s">
        <v>254</v>
      </c>
      <c r="X3" s="111" t="s">
        <v>255</v>
      </c>
      <c r="Y3" s="151"/>
      <c r="Z3" s="146"/>
      <c r="AB3" s="108" t="s">
        <v>284</v>
      </c>
      <c r="AC3" s="108" t="s">
        <v>289</v>
      </c>
      <c r="AD3" s="108" t="s">
        <v>286</v>
      </c>
      <c r="AE3" s="108" t="s">
        <v>287</v>
      </c>
    </row>
    <row r="4" spans="2:31">
      <c r="B4" s="110">
        <v>1</v>
      </c>
      <c r="C4" s="112"/>
      <c r="D4" s="120"/>
      <c r="E4" s="121"/>
      <c r="F4" s="121"/>
      <c r="G4" s="121"/>
      <c r="H4" s="121"/>
      <c r="I4" s="121" t="s">
        <v>259</v>
      </c>
      <c r="J4" s="121"/>
      <c r="K4" s="121"/>
      <c r="L4" s="121" t="s">
        <v>266</v>
      </c>
      <c r="M4" s="121" t="s">
        <v>257</v>
      </c>
      <c r="N4" s="121" t="s">
        <v>257</v>
      </c>
      <c r="O4" s="121"/>
      <c r="P4" s="121"/>
      <c r="Q4" s="121"/>
      <c r="R4" s="121"/>
      <c r="S4" s="121"/>
      <c r="T4" s="121"/>
      <c r="U4" s="121" t="s">
        <v>290</v>
      </c>
      <c r="V4" s="121" t="s">
        <v>257</v>
      </c>
      <c r="W4" s="121" t="s">
        <v>257</v>
      </c>
      <c r="X4" s="121"/>
      <c r="Y4" s="121" t="s">
        <v>270</v>
      </c>
      <c r="Z4" s="121" t="s">
        <v>272</v>
      </c>
      <c r="AA4" s="116" t="str">
        <f>IF(Z4="","",HYPERLINK("#"&amp;"'"&amp;Z4&amp;"'"&amp;"!$A$1","シートへ"))</f>
        <v>シートへ</v>
      </c>
      <c r="AB4" s="108">
        <f>IF(I4="","",IF(I4="はい",1,0))</f>
        <v>0</v>
      </c>
      <c r="AC4" s="108">
        <f>IF(L4="","",IF(L4="借家",1,0))</f>
        <v>0</v>
      </c>
      <c r="AD4" s="108">
        <f>IF(M4="","",IF(M4="はい",1,0))</f>
        <v>0</v>
      </c>
      <c r="AE4" s="108">
        <f>IF(V4="","",IF(V4="はい",1,IF(W4="はい",1,IF(X4&lt;&gt;"",1,0))))</f>
        <v>0</v>
      </c>
    </row>
    <row r="5" spans="2:31">
      <c r="B5" s="109">
        <v>2</v>
      </c>
      <c r="C5" s="113"/>
      <c r="D5" s="122"/>
      <c r="E5" s="123"/>
      <c r="F5" s="123"/>
      <c r="G5" s="123"/>
      <c r="H5" s="123"/>
      <c r="I5" s="121"/>
      <c r="J5" s="121"/>
      <c r="K5" s="121"/>
      <c r="L5" s="121"/>
      <c r="M5" s="121"/>
      <c r="N5" s="121"/>
      <c r="O5" s="121"/>
      <c r="P5" s="121"/>
      <c r="Q5" s="121"/>
      <c r="R5" s="121"/>
      <c r="S5" s="121"/>
      <c r="T5" s="121"/>
      <c r="U5" s="121"/>
      <c r="V5" s="121"/>
      <c r="W5" s="121"/>
      <c r="X5" s="121"/>
      <c r="Y5" s="121"/>
      <c r="Z5" s="121"/>
      <c r="AA5" s="116" t="str">
        <f t="shared" ref="AA5:AA18" si="0">IF(Z5="","",HYPERLINK("#"&amp;"'"&amp;Z5&amp;"'"&amp;"!$A$1","シートへ"))</f>
        <v/>
      </c>
      <c r="AB5" s="108" t="str">
        <f t="shared" ref="AB5:AB18" si="1">IF(I5="","",IF(I5="はい",1,0))</f>
        <v/>
      </c>
      <c r="AC5" s="108" t="str">
        <f t="shared" ref="AC5:AC18" si="2">IF(L5="","",IF(L5="借家",1,0))</f>
        <v/>
      </c>
      <c r="AD5" s="108" t="str">
        <f t="shared" ref="AD5:AD18" si="3">IF(M5="","",IF(M5="はい",1,0))</f>
        <v/>
      </c>
      <c r="AE5" s="108" t="str">
        <f t="shared" ref="AE5:AE18" si="4">IF(V5="","",IF(V5="はい",1,IF(W5="はい",1,IF(X5&lt;&gt;"",1,0))))</f>
        <v/>
      </c>
    </row>
    <row r="6" spans="2:31">
      <c r="B6" s="109">
        <v>3</v>
      </c>
      <c r="C6" s="113"/>
      <c r="D6" s="122"/>
      <c r="E6" s="123"/>
      <c r="F6" s="123"/>
      <c r="G6" s="123"/>
      <c r="H6" s="123"/>
      <c r="I6" s="121"/>
      <c r="J6" s="121"/>
      <c r="K6" s="121"/>
      <c r="L6" s="121"/>
      <c r="M6" s="121"/>
      <c r="N6" s="121"/>
      <c r="O6" s="121"/>
      <c r="P6" s="121"/>
      <c r="Q6" s="121"/>
      <c r="R6" s="121"/>
      <c r="S6" s="121"/>
      <c r="T6" s="121"/>
      <c r="U6" s="121"/>
      <c r="V6" s="121"/>
      <c r="W6" s="121"/>
      <c r="X6" s="121"/>
      <c r="Y6" s="121"/>
      <c r="Z6" s="121"/>
      <c r="AA6" s="116" t="str">
        <f t="shared" si="0"/>
        <v/>
      </c>
      <c r="AB6" s="108" t="str">
        <f t="shared" si="1"/>
        <v/>
      </c>
      <c r="AC6" s="108" t="str">
        <f t="shared" si="2"/>
        <v/>
      </c>
      <c r="AD6" s="108" t="str">
        <f t="shared" si="3"/>
        <v/>
      </c>
      <c r="AE6" s="108" t="str">
        <f t="shared" si="4"/>
        <v/>
      </c>
    </row>
    <row r="7" spans="2:31">
      <c r="B7" s="109">
        <v>4</v>
      </c>
      <c r="C7" s="113"/>
      <c r="D7" s="122"/>
      <c r="E7" s="123"/>
      <c r="F7" s="123"/>
      <c r="G7" s="123"/>
      <c r="H7" s="123"/>
      <c r="I7" s="121"/>
      <c r="J7" s="144"/>
      <c r="K7" s="121"/>
      <c r="L7" s="121"/>
      <c r="M7" s="121"/>
      <c r="N7" s="121"/>
      <c r="O7" s="121"/>
      <c r="P7" s="121"/>
      <c r="Q7" s="121"/>
      <c r="R7" s="121"/>
      <c r="S7" s="121"/>
      <c r="T7" s="121"/>
      <c r="U7" s="121"/>
      <c r="V7" s="121"/>
      <c r="W7" s="121"/>
      <c r="X7" s="121"/>
      <c r="Y7" s="121"/>
      <c r="Z7" s="121"/>
      <c r="AA7" s="116" t="str">
        <f t="shared" si="0"/>
        <v/>
      </c>
      <c r="AB7" s="108" t="str">
        <f t="shared" si="1"/>
        <v/>
      </c>
      <c r="AC7" s="108" t="str">
        <f t="shared" si="2"/>
        <v/>
      </c>
      <c r="AD7" s="108" t="str">
        <f t="shared" si="3"/>
        <v/>
      </c>
      <c r="AE7" s="108" t="str">
        <f t="shared" si="4"/>
        <v/>
      </c>
    </row>
    <row r="8" spans="2:31">
      <c r="B8" s="109">
        <v>5</v>
      </c>
      <c r="C8" s="113"/>
      <c r="D8" s="122"/>
      <c r="E8" s="123"/>
      <c r="F8" s="123"/>
      <c r="G8" s="123"/>
      <c r="H8" s="123"/>
      <c r="I8" s="121"/>
      <c r="J8" s="121"/>
      <c r="K8" s="121"/>
      <c r="L8" s="121"/>
      <c r="M8" s="121"/>
      <c r="N8" s="121"/>
      <c r="O8" s="121"/>
      <c r="P8" s="121"/>
      <c r="Q8" s="121"/>
      <c r="R8" s="121"/>
      <c r="S8" s="121"/>
      <c r="T8" s="121"/>
      <c r="U8" s="121"/>
      <c r="V8" s="121"/>
      <c r="W8" s="121"/>
      <c r="X8" s="121"/>
      <c r="Y8" s="121"/>
      <c r="Z8" s="121"/>
      <c r="AA8" s="116" t="str">
        <f t="shared" si="0"/>
        <v/>
      </c>
      <c r="AB8" s="108" t="str">
        <f t="shared" si="1"/>
        <v/>
      </c>
      <c r="AC8" s="108" t="str">
        <f t="shared" si="2"/>
        <v/>
      </c>
      <c r="AD8" s="108" t="str">
        <f t="shared" si="3"/>
        <v/>
      </c>
      <c r="AE8" s="108" t="str">
        <f t="shared" si="4"/>
        <v/>
      </c>
    </row>
    <row r="9" spans="2:31">
      <c r="B9" s="109">
        <v>6</v>
      </c>
      <c r="C9" s="113"/>
      <c r="D9" s="122"/>
      <c r="E9" s="123"/>
      <c r="F9" s="123"/>
      <c r="G9" s="123"/>
      <c r="H9" s="123"/>
      <c r="I9" s="121"/>
      <c r="J9" s="121"/>
      <c r="K9" s="121"/>
      <c r="L9" s="121"/>
      <c r="M9" s="121"/>
      <c r="N9" s="121"/>
      <c r="O9" s="121"/>
      <c r="P9" s="121"/>
      <c r="Q9" s="121"/>
      <c r="R9" s="121"/>
      <c r="S9" s="121"/>
      <c r="T9" s="121"/>
      <c r="U9" s="121"/>
      <c r="V9" s="121"/>
      <c r="W9" s="121"/>
      <c r="X9" s="121"/>
      <c r="Y9" s="121"/>
      <c r="Z9" s="121"/>
      <c r="AA9" s="116" t="str">
        <f t="shared" si="0"/>
        <v/>
      </c>
      <c r="AB9" s="108" t="str">
        <f t="shared" si="1"/>
        <v/>
      </c>
      <c r="AC9" s="108" t="str">
        <f t="shared" si="2"/>
        <v/>
      </c>
      <c r="AD9" s="108" t="str">
        <f t="shared" si="3"/>
        <v/>
      </c>
      <c r="AE9" s="108" t="str">
        <f t="shared" si="4"/>
        <v/>
      </c>
    </row>
    <row r="10" spans="2:31">
      <c r="B10" s="109">
        <v>7</v>
      </c>
      <c r="C10" s="113"/>
      <c r="D10" s="122"/>
      <c r="E10" s="123"/>
      <c r="F10" s="123"/>
      <c r="G10" s="123"/>
      <c r="H10" s="123"/>
      <c r="I10" s="121"/>
      <c r="J10" s="121"/>
      <c r="K10" s="121"/>
      <c r="L10" s="121"/>
      <c r="M10" s="121"/>
      <c r="N10" s="121"/>
      <c r="O10" s="121"/>
      <c r="P10" s="121"/>
      <c r="Q10" s="121"/>
      <c r="R10" s="121"/>
      <c r="S10" s="121"/>
      <c r="T10" s="121"/>
      <c r="U10" s="121"/>
      <c r="V10" s="121"/>
      <c r="W10" s="121"/>
      <c r="X10" s="121"/>
      <c r="Y10" s="121"/>
      <c r="Z10" s="121"/>
      <c r="AA10" s="116" t="str">
        <f t="shared" si="0"/>
        <v/>
      </c>
      <c r="AB10" s="108" t="str">
        <f t="shared" si="1"/>
        <v/>
      </c>
      <c r="AC10" s="108" t="str">
        <f t="shared" si="2"/>
        <v/>
      </c>
      <c r="AD10" s="108" t="str">
        <f t="shared" si="3"/>
        <v/>
      </c>
      <c r="AE10" s="108" t="str">
        <f t="shared" si="4"/>
        <v/>
      </c>
    </row>
    <row r="11" spans="2:31">
      <c r="B11" s="109">
        <v>8</v>
      </c>
      <c r="C11" s="113"/>
      <c r="D11" s="122"/>
      <c r="E11" s="123"/>
      <c r="F11" s="123"/>
      <c r="G11" s="123"/>
      <c r="H11" s="123"/>
      <c r="I11" s="121"/>
      <c r="J11" s="121"/>
      <c r="K11" s="121"/>
      <c r="L11" s="121"/>
      <c r="M11" s="121"/>
      <c r="N11" s="121"/>
      <c r="O11" s="121"/>
      <c r="P11" s="121"/>
      <c r="Q11" s="121"/>
      <c r="R11" s="121"/>
      <c r="S11" s="121"/>
      <c r="T11" s="121"/>
      <c r="U11" s="121"/>
      <c r="V11" s="121"/>
      <c r="W11" s="121"/>
      <c r="X11" s="121"/>
      <c r="Y11" s="121"/>
      <c r="Z11" s="121"/>
      <c r="AA11" s="116" t="str">
        <f t="shared" si="0"/>
        <v/>
      </c>
      <c r="AB11" s="108" t="str">
        <f t="shared" si="1"/>
        <v/>
      </c>
      <c r="AC11" s="108" t="str">
        <f t="shared" si="2"/>
        <v/>
      </c>
      <c r="AD11" s="108" t="str">
        <f t="shared" si="3"/>
        <v/>
      </c>
      <c r="AE11" s="108" t="str">
        <f t="shared" si="4"/>
        <v/>
      </c>
    </row>
    <row r="12" spans="2:31">
      <c r="B12" s="109">
        <v>9</v>
      </c>
      <c r="C12" s="113"/>
      <c r="D12" s="122"/>
      <c r="E12" s="123"/>
      <c r="F12" s="123"/>
      <c r="G12" s="123"/>
      <c r="H12" s="123"/>
      <c r="I12" s="121"/>
      <c r="J12" s="121"/>
      <c r="K12" s="121"/>
      <c r="L12" s="121"/>
      <c r="M12" s="121"/>
      <c r="N12" s="121"/>
      <c r="O12" s="121"/>
      <c r="P12" s="121"/>
      <c r="Q12" s="121"/>
      <c r="R12" s="121"/>
      <c r="S12" s="121"/>
      <c r="T12" s="121"/>
      <c r="U12" s="121"/>
      <c r="V12" s="121"/>
      <c r="W12" s="121"/>
      <c r="X12" s="121"/>
      <c r="Y12" s="121"/>
      <c r="Z12" s="121"/>
      <c r="AA12" s="116" t="str">
        <f t="shared" si="0"/>
        <v/>
      </c>
      <c r="AB12" s="108" t="str">
        <f t="shared" si="1"/>
        <v/>
      </c>
      <c r="AC12" s="108" t="str">
        <f t="shared" si="2"/>
        <v/>
      </c>
      <c r="AD12" s="108" t="str">
        <f t="shared" si="3"/>
        <v/>
      </c>
      <c r="AE12" s="108" t="str">
        <f t="shared" si="4"/>
        <v/>
      </c>
    </row>
    <row r="13" spans="2:31">
      <c r="B13" s="109">
        <v>10</v>
      </c>
      <c r="C13" s="113"/>
      <c r="D13" s="122"/>
      <c r="E13" s="123"/>
      <c r="F13" s="123"/>
      <c r="G13" s="123"/>
      <c r="H13" s="123"/>
      <c r="I13" s="121"/>
      <c r="J13" s="121"/>
      <c r="K13" s="121"/>
      <c r="L13" s="121"/>
      <c r="M13" s="121"/>
      <c r="N13" s="121"/>
      <c r="O13" s="121"/>
      <c r="P13" s="121"/>
      <c r="Q13" s="121"/>
      <c r="R13" s="121"/>
      <c r="S13" s="121"/>
      <c r="T13" s="121"/>
      <c r="U13" s="121"/>
      <c r="V13" s="121"/>
      <c r="W13" s="121"/>
      <c r="X13" s="121"/>
      <c r="Y13" s="121"/>
      <c r="Z13" s="121"/>
      <c r="AA13" s="116" t="str">
        <f t="shared" si="0"/>
        <v/>
      </c>
      <c r="AB13" s="108" t="str">
        <f t="shared" si="1"/>
        <v/>
      </c>
      <c r="AC13" s="108" t="str">
        <f t="shared" si="2"/>
        <v/>
      </c>
      <c r="AD13" s="108" t="str">
        <f t="shared" si="3"/>
        <v/>
      </c>
      <c r="AE13" s="108" t="str">
        <f t="shared" si="4"/>
        <v/>
      </c>
    </row>
    <row r="14" spans="2:31">
      <c r="B14" s="109">
        <v>11</v>
      </c>
      <c r="C14" s="113"/>
      <c r="D14" s="122"/>
      <c r="E14" s="123"/>
      <c r="F14" s="123"/>
      <c r="G14" s="123"/>
      <c r="H14" s="123"/>
      <c r="I14" s="121"/>
      <c r="J14" s="121"/>
      <c r="K14" s="121"/>
      <c r="L14" s="121"/>
      <c r="M14" s="121"/>
      <c r="N14" s="121"/>
      <c r="O14" s="121"/>
      <c r="P14" s="121"/>
      <c r="Q14" s="121"/>
      <c r="R14" s="121"/>
      <c r="S14" s="121"/>
      <c r="T14" s="121"/>
      <c r="U14" s="121"/>
      <c r="V14" s="121"/>
      <c r="W14" s="121"/>
      <c r="X14" s="121"/>
      <c r="Y14" s="121"/>
      <c r="Z14" s="121"/>
      <c r="AA14" s="116" t="str">
        <f t="shared" si="0"/>
        <v/>
      </c>
      <c r="AB14" s="108" t="str">
        <f t="shared" si="1"/>
        <v/>
      </c>
      <c r="AC14" s="108" t="str">
        <f t="shared" si="2"/>
        <v/>
      </c>
      <c r="AD14" s="108" t="str">
        <f t="shared" si="3"/>
        <v/>
      </c>
      <c r="AE14" s="108" t="str">
        <f t="shared" si="4"/>
        <v/>
      </c>
    </row>
    <row r="15" spans="2:31">
      <c r="B15" s="109">
        <v>12</v>
      </c>
      <c r="C15" s="113"/>
      <c r="D15" s="122"/>
      <c r="E15" s="123"/>
      <c r="F15" s="123"/>
      <c r="G15" s="123"/>
      <c r="H15" s="123"/>
      <c r="I15" s="121"/>
      <c r="J15" s="121"/>
      <c r="K15" s="121"/>
      <c r="L15" s="121"/>
      <c r="M15" s="121"/>
      <c r="N15" s="121"/>
      <c r="O15" s="121"/>
      <c r="P15" s="121"/>
      <c r="Q15" s="121"/>
      <c r="R15" s="121"/>
      <c r="S15" s="121"/>
      <c r="T15" s="121"/>
      <c r="U15" s="121"/>
      <c r="V15" s="121"/>
      <c r="W15" s="121"/>
      <c r="X15" s="121"/>
      <c r="Y15" s="121"/>
      <c r="Z15" s="121"/>
      <c r="AA15" s="116" t="str">
        <f t="shared" si="0"/>
        <v/>
      </c>
      <c r="AB15" s="108" t="str">
        <f t="shared" si="1"/>
        <v/>
      </c>
      <c r="AC15" s="108" t="str">
        <f t="shared" si="2"/>
        <v/>
      </c>
      <c r="AD15" s="108" t="str">
        <f t="shared" si="3"/>
        <v/>
      </c>
      <c r="AE15" s="108" t="str">
        <f t="shared" si="4"/>
        <v/>
      </c>
    </row>
    <row r="16" spans="2:31">
      <c r="B16" s="109">
        <v>13</v>
      </c>
      <c r="C16" s="113"/>
      <c r="D16" s="122"/>
      <c r="E16" s="123"/>
      <c r="F16" s="123"/>
      <c r="G16" s="123"/>
      <c r="H16" s="123"/>
      <c r="I16" s="121"/>
      <c r="J16" s="121"/>
      <c r="K16" s="121"/>
      <c r="L16" s="121"/>
      <c r="M16" s="121"/>
      <c r="N16" s="121"/>
      <c r="O16" s="121"/>
      <c r="P16" s="121"/>
      <c r="Q16" s="121"/>
      <c r="R16" s="121"/>
      <c r="S16" s="121"/>
      <c r="T16" s="121"/>
      <c r="U16" s="121"/>
      <c r="V16" s="121"/>
      <c r="W16" s="121"/>
      <c r="X16" s="121"/>
      <c r="Y16" s="121"/>
      <c r="Z16" s="121"/>
      <c r="AA16" s="116" t="str">
        <f t="shared" si="0"/>
        <v/>
      </c>
      <c r="AB16" s="108" t="str">
        <f t="shared" si="1"/>
        <v/>
      </c>
      <c r="AC16" s="108" t="str">
        <f t="shared" si="2"/>
        <v/>
      </c>
      <c r="AD16" s="108" t="str">
        <f t="shared" si="3"/>
        <v/>
      </c>
      <c r="AE16" s="108" t="str">
        <f t="shared" si="4"/>
        <v/>
      </c>
    </row>
    <row r="17" spans="2:33">
      <c r="B17" s="109">
        <v>14</v>
      </c>
      <c r="C17" s="113"/>
      <c r="D17" s="122"/>
      <c r="E17" s="123"/>
      <c r="F17" s="123"/>
      <c r="G17" s="123"/>
      <c r="H17" s="123"/>
      <c r="I17" s="121"/>
      <c r="J17" s="121"/>
      <c r="K17" s="121"/>
      <c r="L17" s="121"/>
      <c r="M17" s="121"/>
      <c r="N17" s="121"/>
      <c r="O17" s="121"/>
      <c r="P17" s="121"/>
      <c r="Q17" s="121"/>
      <c r="R17" s="121"/>
      <c r="S17" s="121"/>
      <c r="T17" s="121"/>
      <c r="U17" s="121"/>
      <c r="V17" s="121"/>
      <c r="W17" s="121"/>
      <c r="X17" s="121"/>
      <c r="Y17" s="121"/>
      <c r="Z17" s="121"/>
      <c r="AA17" s="116" t="str">
        <f t="shared" si="0"/>
        <v/>
      </c>
      <c r="AB17" s="108" t="str">
        <f t="shared" si="1"/>
        <v/>
      </c>
      <c r="AC17" s="108" t="str">
        <f t="shared" si="2"/>
        <v/>
      </c>
      <c r="AD17" s="108" t="str">
        <f t="shared" si="3"/>
        <v/>
      </c>
      <c r="AE17" s="108" t="str">
        <f t="shared" si="4"/>
        <v/>
      </c>
    </row>
    <row r="18" spans="2:33">
      <c r="B18" s="109">
        <v>15</v>
      </c>
      <c r="C18" s="113"/>
      <c r="D18" s="122"/>
      <c r="E18" s="123"/>
      <c r="F18" s="123"/>
      <c r="G18" s="123"/>
      <c r="H18" s="123"/>
      <c r="I18" s="121"/>
      <c r="J18" s="121"/>
      <c r="K18" s="121"/>
      <c r="L18" s="121"/>
      <c r="M18" s="121"/>
      <c r="N18" s="121"/>
      <c r="O18" s="121"/>
      <c r="P18" s="121"/>
      <c r="Q18" s="121"/>
      <c r="R18" s="121"/>
      <c r="S18" s="121"/>
      <c r="T18" s="121"/>
      <c r="U18" s="121"/>
      <c r="V18" s="121"/>
      <c r="W18" s="121"/>
      <c r="X18" s="121"/>
      <c r="Y18" s="121"/>
      <c r="Z18" s="121"/>
      <c r="AA18" s="116" t="str">
        <f t="shared" si="0"/>
        <v/>
      </c>
      <c r="AB18" s="108" t="str">
        <f t="shared" si="1"/>
        <v/>
      </c>
      <c r="AC18" s="108" t="str">
        <f t="shared" si="2"/>
        <v/>
      </c>
      <c r="AD18" s="108" t="str">
        <f t="shared" si="3"/>
        <v/>
      </c>
      <c r="AE18" s="108" t="str">
        <f t="shared" si="4"/>
        <v/>
      </c>
    </row>
    <row r="19" spans="2:33">
      <c r="B19" s="108">
        <v>1</v>
      </c>
      <c r="C19" s="108">
        <v>2</v>
      </c>
      <c r="D19" s="108">
        <v>3</v>
      </c>
      <c r="E19" s="108">
        <v>4</v>
      </c>
      <c r="F19" s="108">
        <v>5</v>
      </c>
      <c r="G19" s="108">
        <v>6</v>
      </c>
      <c r="H19" s="108">
        <v>7</v>
      </c>
      <c r="I19" s="108">
        <v>8</v>
      </c>
      <c r="J19" s="108">
        <v>9</v>
      </c>
      <c r="K19" s="108">
        <v>10</v>
      </c>
      <c r="L19" s="108">
        <v>11</v>
      </c>
      <c r="M19" s="108">
        <v>12</v>
      </c>
      <c r="N19" s="108">
        <v>13</v>
      </c>
      <c r="O19" s="108">
        <v>14</v>
      </c>
      <c r="P19" s="108">
        <v>15</v>
      </c>
      <c r="Q19" s="108">
        <v>16</v>
      </c>
      <c r="R19" s="108">
        <v>17</v>
      </c>
      <c r="S19" s="108">
        <v>18</v>
      </c>
      <c r="T19" s="108">
        <v>19</v>
      </c>
      <c r="U19" s="108">
        <v>20</v>
      </c>
      <c r="V19" s="108">
        <v>21</v>
      </c>
      <c r="W19" s="108">
        <v>22</v>
      </c>
      <c r="X19" s="108">
        <v>23</v>
      </c>
      <c r="Y19" s="108">
        <v>24</v>
      </c>
      <c r="Z19" s="108">
        <v>25</v>
      </c>
      <c r="AA19" s="108">
        <v>26</v>
      </c>
      <c r="AB19" s="108">
        <v>27</v>
      </c>
      <c r="AC19" s="108">
        <v>28</v>
      </c>
      <c r="AD19" s="108">
        <v>29</v>
      </c>
      <c r="AE19" s="108">
        <v>30</v>
      </c>
      <c r="AF19" s="108">
        <v>31</v>
      </c>
      <c r="AG19" s="108">
        <v>32</v>
      </c>
    </row>
  </sheetData>
  <mergeCells count="13">
    <mergeCell ref="Z2:Z3"/>
    <mergeCell ref="B2:B3"/>
    <mergeCell ref="C2:C3"/>
    <mergeCell ref="D2:D3"/>
    <mergeCell ref="E2:E3"/>
    <mergeCell ref="F2:F3"/>
    <mergeCell ref="G2:G3"/>
    <mergeCell ref="M2:M3"/>
    <mergeCell ref="H2:H3"/>
    <mergeCell ref="I2:L2"/>
    <mergeCell ref="N2:T2"/>
    <mergeCell ref="U2:X2"/>
    <mergeCell ref="Y2:Y3"/>
  </mergeCells>
  <phoneticPr fontId="1"/>
  <conditionalFormatting sqref="I4:Z18">
    <cfRule type="cellIs" dxfId="1" priority="2" operator="equal">
      <formula>"はい"</formula>
    </cfRule>
  </conditionalFormatting>
  <conditionalFormatting sqref="D4:Z18">
    <cfRule type="cellIs" dxfId="0" priority="1" operator="equal">
      <formula>"借家"</formula>
    </cfRule>
  </conditionalFormatting>
  <dataValidations count="5">
    <dataValidation type="list" allowBlank="1" showInputMessage="1" showErrorMessage="1" sqref="I4:I18 M4:N18 T4:W18" xr:uid="{811D4A01-0E07-4939-8364-BA86120480CE}">
      <formula1>はいいいえ</formula1>
    </dataValidation>
    <dataValidation type="list" allowBlank="1" showInputMessage="1" showErrorMessage="1" sqref="L4:L18" xr:uid="{9D8AEFA6-C8B0-4DD8-9DE7-3CD458E54D13}">
      <formula1>住宅種類</formula1>
    </dataValidation>
    <dataValidation type="list" allowBlank="1" showInputMessage="1" showErrorMessage="1" sqref="O4:R18" xr:uid="{DB480D76-8A4A-4B46-943E-A0D5E01D53BC}">
      <formula1>転居</formula1>
    </dataValidation>
    <dataValidation type="list" allowBlank="1" showInputMessage="1" showErrorMessage="1" sqref="Z4:Z18" xr:uid="{80100B12-414F-4FA5-8AE5-834F34F6C6BF}">
      <formula1>シート判定</formula1>
    </dataValidation>
    <dataValidation type="list" allowBlank="1" showInputMessage="1" showErrorMessage="1" sqref="Y4:Y18" xr:uid="{BFDC7D35-77FF-4C6F-B148-445CAD691006}">
      <formula1>昨年度形態</formula1>
    </dataValidation>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8CE3-46E0-4048-B9DF-0B6D5DF632E9}">
  <dimension ref="A1:E11"/>
  <sheetViews>
    <sheetView workbookViewId="0">
      <selection sqref="A1:A3"/>
    </sheetView>
  </sheetViews>
  <sheetFormatPr defaultRowHeight="18.75"/>
  <cols>
    <col min="4" max="4" width="19.875" customWidth="1"/>
    <col min="5" max="5" width="17.625" customWidth="1"/>
  </cols>
  <sheetData>
    <row r="1" spans="1:5">
      <c r="A1" t="s">
        <v>259</v>
      </c>
      <c r="B1" t="s">
        <v>266</v>
      </c>
      <c r="C1" t="s">
        <v>261</v>
      </c>
      <c r="D1" t="s">
        <v>261</v>
      </c>
      <c r="E1" t="s">
        <v>272</v>
      </c>
    </row>
    <row r="2" spans="1:5">
      <c r="A2" t="s">
        <v>256</v>
      </c>
      <c r="B2" t="s">
        <v>267</v>
      </c>
      <c r="C2" t="s">
        <v>21</v>
      </c>
      <c r="D2" t="s">
        <v>270</v>
      </c>
      <c r="E2" t="s">
        <v>271</v>
      </c>
    </row>
    <row r="3" spans="1:5">
      <c r="A3" t="s">
        <v>258</v>
      </c>
      <c r="B3" t="s">
        <v>268</v>
      </c>
      <c r="C3" t="s">
        <v>22</v>
      </c>
      <c r="D3" t="s">
        <v>276</v>
      </c>
      <c r="E3" t="s">
        <v>273</v>
      </c>
    </row>
    <row r="4" spans="1:5">
      <c r="B4" t="s">
        <v>36</v>
      </c>
      <c r="C4" t="s">
        <v>260</v>
      </c>
      <c r="D4" t="s">
        <v>263</v>
      </c>
      <c r="E4" t="s">
        <v>279</v>
      </c>
    </row>
    <row r="5" spans="1:5">
      <c r="C5" t="s">
        <v>36</v>
      </c>
      <c r="D5" t="s">
        <v>264</v>
      </c>
      <c r="E5" t="s">
        <v>277</v>
      </c>
    </row>
    <row r="6" spans="1:5">
      <c r="D6" t="s">
        <v>274</v>
      </c>
      <c r="E6" t="s">
        <v>278</v>
      </c>
    </row>
    <row r="7" spans="1:5">
      <c r="D7" t="s">
        <v>265</v>
      </c>
    </row>
    <row r="8" spans="1:5">
      <c r="D8" t="s">
        <v>36</v>
      </c>
    </row>
    <row r="11" spans="1:5">
      <c r="D11" t="s">
        <v>275</v>
      </c>
      <c r="E11" t="s">
        <v>280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02BC-1B7F-4F26-98C3-859A492A3105}">
  <dimension ref="A1:G41"/>
  <sheetViews>
    <sheetView view="pageBreakPreview" zoomScale="70" zoomScaleNormal="100" zoomScaleSheetLayoutView="70" workbookViewId="0">
      <selection activeCell="T8" sqref="T8"/>
    </sheetView>
  </sheetViews>
  <sheetFormatPr defaultColWidth="9" defaultRowHeight="13.5"/>
  <cols>
    <col min="1" max="1" width="5.5" style="44" bestFit="1" customWidth="1"/>
    <col min="2" max="2" width="21.625" style="44" customWidth="1"/>
    <col min="3" max="3" width="5.625" style="45" bestFit="1" customWidth="1"/>
    <col min="4" max="4" width="5.625" style="45" customWidth="1"/>
    <col min="5" max="5" width="30.375" style="44" customWidth="1"/>
    <col min="6" max="6" width="49.125" style="44" customWidth="1"/>
    <col min="7" max="16384" width="9" style="12"/>
  </cols>
  <sheetData>
    <row r="1" spans="1:7" ht="24" customHeight="1">
      <c r="A1" s="154" t="s">
        <v>197</v>
      </c>
      <c r="B1" s="154"/>
      <c r="C1" s="154"/>
      <c r="D1" s="154"/>
      <c r="E1" s="154"/>
      <c r="F1" s="154"/>
      <c r="G1" s="116" t="s">
        <v>288</v>
      </c>
    </row>
    <row r="2" spans="1:7" ht="35.25" customHeight="1">
      <c r="A2" s="124">
        <v>1</v>
      </c>
      <c r="B2" s="117">
        <f>VLOOKUP($A$2,一覧!$B$4:$AE$18,2,FALSE)</f>
        <v>0</v>
      </c>
      <c r="C2" s="118" t="s">
        <v>283</v>
      </c>
      <c r="D2" s="13"/>
      <c r="E2" s="13"/>
      <c r="F2" s="13"/>
    </row>
    <row r="3" spans="1:7" ht="15" customHeight="1">
      <c r="A3" s="13"/>
      <c r="B3" s="13"/>
      <c r="C3" s="13"/>
      <c r="D3" s="13"/>
      <c r="E3" s="13"/>
      <c r="F3" s="13"/>
    </row>
    <row r="4" spans="1:7" ht="14.25" customHeight="1">
      <c r="A4" s="155" t="s">
        <v>41</v>
      </c>
      <c r="B4" s="155"/>
      <c r="C4" s="155"/>
      <c r="D4" s="155"/>
      <c r="E4" s="155"/>
      <c r="F4" s="155"/>
    </row>
    <row r="5" spans="1:7" ht="47.25" customHeight="1">
      <c r="A5" s="155"/>
      <c r="B5" s="155"/>
      <c r="C5" s="155"/>
      <c r="D5" s="155"/>
      <c r="E5" s="155"/>
      <c r="F5" s="155"/>
    </row>
    <row r="6" spans="1:7" ht="14.25">
      <c r="A6" s="156" t="s">
        <v>155</v>
      </c>
      <c r="B6" s="156"/>
      <c r="C6" s="156"/>
      <c r="D6" s="156"/>
      <c r="E6" s="156"/>
      <c r="F6" s="156"/>
    </row>
    <row r="7" spans="1:7" ht="14.25" customHeight="1">
      <c r="A7" s="157" t="s">
        <v>42</v>
      </c>
      <c r="B7" s="158"/>
      <c r="C7" s="161" t="s">
        <v>43</v>
      </c>
      <c r="D7" s="161" t="s">
        <v>44</v>
      </c>
      <c r="E7" s="163" t="s">
        <v>45</v>
      </c>
      <c r="F7" s="165" t="s">
        <v>46</v>
      </c>
    </row>
    <row r="8" spans="1:7" ht="14.25" customHeight="1">
      <c r="A8" s="159"/>
      <c r="B8" s="160"/>
      <c r="C8" s="162"/>
      <c r="D8" s="162"/>
      <c r="E8" s="164"/>
      <c r="F8" s="166"/>
    </row>
    <row r="9" spans="1:7" ht="27.95" customHeight="1">
      <c r="A9" s="171" t="s">
        <v>47</v>
      </c>
      <c r="B9" s="172"/>
      <c r="C9" s="177"/>
      <c r="D9" s="127" t="s">
        <v>50</v>
      </c>
      <c r="E9" s="75" t="s">
        <v>48</v>
      </c>
      <c r="F9" s="128" t="s">
        <v>198</v>
      </c>
    </row>
    <row r="10" spans="1:7" ht="27.95" customHeight="1">
      <c r="A10" s="173"/>
      <c r="B10" s="174"/>
      <c r="C10" s="177"/>
      <c r="D10" s="25" t="s">
        <v>50</v>
      </c>
      <c r="E10" s="129" t="s">
        <v>51</v>
      </c>
      <c r="F10" s="130" t="s">
        <v>199</v>
      </c>
    </row>
    <row r="11" spans="1:7" ht="27.95" customHeight="1">
      <c r="A11" s="173"/>
      <c r="B11" s="174"/>
      <c r="C11" s="178" t="s">
        <v>53</v>
      </c>
      <c r="D11" s="25" t="s">
        <v>50</v>
      </c>
      <c r="E11" s="75" t="s">
        <v>54</v>
      </c>
      <c r="F11" s="131" t="s">
        <v>293</v>
      </c>
    </row>
    <row r="12" spans="1:7" ht="27.95" customHeight="1">
      <c r="A12" s="173"/>
      <c r="B12" s="174"/>
      <c r="C12" s="178"/>
      <c r="D12" s="25" t="s">
        <v>50</v>
      </c>
      <c r="E12" s="75" t="s">
        <v>57</v>
      </c>
      <c r="F12" s="77" t="s">
        <v>158</v>
      </c>
    </row>
    <row r="13" spans="1:7" ht="27.95" customHeight="1">
      <c r="A13" s="173"/>
      <c r="B13" s="174"/>
      <c r="C13" s="178"/>
      <c r="D13" s="132" t="s">
        <v>50</v>
      </c>
      <c r="E13" s="75" t="s">
        <v>59</v>
      </c>
      <c r="F13" s="77" t="s">
        <v>159</v>
      </c>
    </row>
    <row r="14" spans="1:7" ht="27.95" customHeight="1">
      <c r="A14" s="173"/>
      <c r="B14" s="174"/>
      <c r="C14" s="178" t="s">
        <v>83</v>
      </c>
      <c r="D14" s="25" t="s">
        <v>50</v>
      </c>
      <c r="E14" s="75" t="s">
        <v>84</v>
      </c>
      <c r="F14" s="130"/>
    </row>
    <row r="15" spans="1:7" ht="27.95" customHeight="1">
      <c r="A15" s="173"/>
      <c r="B15" s="174"/>
      <c r="C15" s="178"/>
      <c r="D15" s="25" t="s">
        <v>50</v>
      </c>
      <c r="E15" s="75" t="s">
        <v>85</v>
      </c>
      <c r="F15" s="130" t="s">
        <v>86</v>
      </c>
    </row>
    <row r="16" spans="1:7" ht="27.95" customHeight="1">
      <c r="A16" s="175"/>
      <c r="B16" s="176"/>
      <c r="C16" s="178"/>
      <c r="D16" s="25" t="s">
        <v>50</v>
      </c>
      <c r="E16" s="75" t="s">
        <v>87</v>
      </c>
      <c r="F16" s="130" t="s">
        <v>88</v>
      </c>
    </row>
    <row r="17" spans="1:7" ht="27.95" customHeight="1">
      <c r="A17" s="179" t="s">
        <v>200</v>
      </c>
      <c r="B17" s="182" t="s">
        <v>291</v>
      </c>
      <c r="C17" s="170" t="s">
        <v>61</v>
      </c>
      <c r="D17" s="27" t="s">
        <v>201</v>
      </c>
      <c r="E17" s="75" t="s">
        <v>62</v>
      </c>
      <c r="F17" s="130" t="s">
        <v>202</v>
      </c>
    </row>
    <row r="18" spans="1:7" ht="27.95" customHeight="1">
      <c r="A18" s="180"/>
      <c r="B18" s="183"/>
      <c r="C18" s="170"/>
      <c r="D18" s="27" t="s">
        <v>201</v>
      </c>
      <c r="E18" s="72" t="s">
        <v>64</v>
      </c>
      <c r="F18" s="77" t="s">
        <v>177</v>
      </c>
    </row>
    <row r="19" spans="1:7" ht="27.95" customHeight="1">
      <c r="A19" s="180"/>
      <c r="B19" s="183"/>
      <c r="C19" s="170"/>
      <c r="D19" s="27" t="str">
        <f>IF(VLOOKUP($A$2,一覧!$B$4:$AF$18,28,FALSE)=1,"○","")</f>
        <v/>
      </c>
      <c r="E19" s="75" t="s">
        <v>67</v>
      </c>
      <c r="F19" s="77" t="s">
        <v>203</v>
      </c>
      <c r="G19" s="12" t="s">
        <v>66</v>
      </c>
    </row>
    <row r="20" spans="1:7" ht="27.95" customHeight="1">
      <c r="A20" s="180"/>
      <c r="B20" s="183"/>
      <c r="C20" s="170"/>
      <c r="D20" s="133"/>
      <c r="E20" s="75" t="s">
        <v>68</v>
      </c>
      <c r="F20" s="77" t="s">
        <v>204</v>
      </c>
    </row>
    <row r="21" spans="1:7" ht="27.95" customHeight="1">
      <c r="A21" s="180"/>
      <c r="B21" s="183"/>
      <c r="C21" s="170"/>
      <c r="D21" s="27" t="str">
        <f>IF($D$19&lt;&gt;"",$D$19,"")</f>
        <v/>
      </c>
      <c r="E21" s="72" t="s">
        <v>70</v>
      </c>
      <c r="F21" s="130" t="s">
        <v>205</v>
      </c>
    </row>
    <row r="22" spans="1:7" ht="27.95" customHeight="1">
      <c r="A22" s="180"/>
      <c r="B22" s="183"/>
      <c r="C22" s="170"/>
      <c r="D22" s="133"/>
      <c r="E22" s="72" t="s">
        <v>206</v>
      </c>
      <c r="F22" s="130"/>
    </row>
    <row r="23" spans="1:7" ht="27.95" customHeight="1">
      <c r="A23" s="180"/>
      <c r="B23" s="73" t="s">
        <v>292</v>
      </c>
      <c r="C23" s="79" t="s">
        <v>110</v>
      </c>
      <c r="D23" s="79" t="str">
        <f>IF(VLOOKUP($A$2,一覧!$B$4:$AE$18,29,FALSE)=1,"○","")</f>
        <v/>
      </c>
      <c r="E23" s="75" t="s">
        <v>180</v>
      </c>
      <c r="F23" s="80" t="s">
        <v>181</v>
      </c>
    </row>
    <row r="24" spans="1:7" ht="60" customHeight="1">
      <c r="A24" s="180"/>
      <c r="B24" s="126" t="s">
        <v>207</v>
      </c>
      <c r="C24" s="79" t="s">
        <v>103</v>
      </c>
      <c r="D24" s="134" t="str">
        <f>IF(VLOOKUP($A$2,一覧!$B$4:$AE$18,30,FALSE)=1,"○","")</f>
        <v/>
      </c>
      <c r="E24" s="135" t="s">
        <v>104</v>
      </c>
      <c r="F24" s="80" t="s">
        <v>105</v>
      </c>
    </row>
    <row r="25" spans="1:7" ht="27.95" customHeight="1">
      <c r="A25" s="180"/>
      <c r="B25" s="184" t="s">
        <v>115</v>
      </c>
      <c r="C25" s="187" t="s">
        <v>116</v>
      </c>
      <c r="D25" s="125" t="str">
        <f>IF(VLOOKUP($A$2,一覧!$B$4:$AF$18,27,FALSE)=1,"○","")</f>
        <v/>
      </c>
      <c r="E25" s="81" t="s">
        <v>117</v>
      </c>
      <c r="F25" s="82" t="s">
        <v>182</v>
      </c>
    </row>
    <row r="26" spans="1:7" ht="27">
      <c r="A26" s="180"/>
      <c r="B26" s="185"/>
      <c r="C26" s="188"/>
      <c r="D26" s="27" t="str">
        <f>IF($D$25&lt;&gt;"",$D$25,"")</f>
        <v/>
      </c>
      <c r="E26" s="81" t="s">
        <v>64</v>
      </c>
      <c r="F26" s="83" t="s">
        <v>184</v>
      </c>
    </row>
    <row r="27" spans="1:7" ht="27.75" customHeight="1">
      <c r="A27" s="180"/>
      <c r="B27" s="185"/>
      <c r="C27" s="188"/>
      <c r="D27" s="133"/>
      <c r="E27" s="81" t="s">
        <v>209</v>
      </c>
      <c r="F27" s="83"/>
    </row>
    <row r="28" spans="1:7" ht="22.5" customHeight="1">
      <c r="A28" s="180"/>
      <c r="B28" s="185"/>
      <c r="C28" s="188"/>
      <c r="D28" s="133"/>
      <c r="E28" s="81" t="s">
        <v>210</v>
      </c>
      <c r="F28" s="83"/>
    </row>
    <row r="29" spans="1:7" ht="35.25" customHeight="1">
      <c r="A29" s="180"/>
      <c r="B29" s="185"/>
      <c r="C29" s="188"/>
      <c r="D29" s="133"/>
      <c r="E29" s="81" t="s">
        <v>125</v>
      </c>
      <c r="F29" s="83" t="s">
        <v>126</v>
      </c>
    </row>
    <row r="30" spans="1:7" ht="35.25" customHeight="1">
      <c r="A30" s="180"/>
      <c r="B30" s="186"/>
      <c r="C30" s="189"/>
      <c r="D30" s="133"/>
      <c r="E30" s="81" t="s">
        <v>122</v>
      </c>
      <c r="F30" s="83" t="s">
        <v>294</v>
      </c>
    </row>
    <row r="31" spans="1:7" ht="27.95" customHeight="1">
      <c r="A31" s="180"/>
      <c r="B31" s="126" t="s">
        <v>211</v>
      </c>
      <c r="C31" s="170" t="s">
        <v>189</v>
      </c>
      <c r="D31" s="27"/>
      <c r="E31" s="136" t="s">
        <v>212</v>
      </c>
      <c r="F31" s="137"/>
    </row>
    <row r="32" spans="1:7" ht="27.95" customHeight="1">
      <c r="A32" s="180"/>
      <c r="B32" s="73" t="s">
        <v>185</v>
      </c>
      <c r="C32" s="170"/>
      <c r="D32" s="138" t="s">
        <v>213</v>
      </c>
      <c r="E32" s="75" t="s">
        <v>186</v>
      </c>
      <c r="F32" s="139" t="s">
        <v>187</v>
      </c>
    </row>
    <row r="33" spans="1:6" ht="27.95" customHeight="1">
      <c r="A33" s="180"/>
      <c r="B33" s="167" t="s">
        <v>214</v>
      </c>
      <c r="C33" s="170"/>
      <c r="D33" s="138" t="s">
        <v>213</v>
      </c>
      <c r="E33" s="75" t="s">
        <v>215</v>
      </c>
      <c r="F33" s="137" t="s">
        <v>216</v>
      </c>
    </row>
    <row r="34" spans="1:6" ht="27.95" customHeight="1">
      <c r="A34" s="180"/>
      <c r="B34" s="168"/>
      <c r="C34" s="170"/>
      <c r="D34" s="138" t="s">
        <v>213</v>
      </c>
      <c r="E34" s="75" t="s">
        <v>217</v>
      </c>
      <c r="F34" s="137" t="s">
        <v>218</v>
      </c>
    </row>
    <row r="35" spans="1:6" ht="49.5" customHeight="1">
      <c r="A35" s="180"/>
      <c r="B35" s="168"/>
      <c r="C35" s="27" t="s">
        <v>106</v>
      </c>
      <c r="D35" s="133"/>
      <c r="E35" s="75" t="s">
        <v>107</v>
      </c>
      <c r="F35" s="80" t="s">
        <v>165</v>
      </c>
    </row>
    <row r="36" spans="1:6" ht="27.95" customHeight="1">
      <c r="A36" s="180"/>
      <c r="B36" s="168"/>
      <c r="C36" s="170" t="s">
        <v>74</v>
      </c>
      <c r="D36" s="138" t="s">
        <v>213</v>
      </c>
      <c r="E36" s="75" t="s">
        <v>75</v>
      </c>
      <c r="F36" s="77" t="s">
        <v>295</v>
      </c>
    </row>
    <row r="37" spans="1:6" ht="27.95" customHeight="1">
      <c r="A37" s="180"/>
      <c r="B37" s="168"/>
      <c r="C37" s="170"/>
      <c r="D37" s="138" t="s">
        <v>213</v>
      </c>
      <c r="E37" s="75" t="s">
        <v>77</v>
      </c>
      <c r="F37" s="140" t="s">
        <v>219</v>
      </c>
    </row>
    <row r="38" spans="1:6" ht="60" customHeight="1">
      <c r="A38" s="180"/>
      <c r="B38" s="168"/>
      <c r="C38" s="170"/>
      <c r="D38" s="138" t="s">
        <v>213</v>
      </c>
      <c r="E38" s="72" t="s">
        <v>79</v>
      </c>
      <c r="F38" s="77" t="s">
        <v>296</v>
      </c>
    </row>
    <row r="39" spans="1:6" ht="27.95" customHeight="1">
      <c r="A39" s="180"/>
      <c r="B39" s="169"/>
      <c r="C39" s="78" t="s">
        <v>83</v>
      </c>
      <c r="D39" s="141" t="s">
        <v>213</v>
      </c>
      <c r="E39" s="72" t="s">
        <v>89</v>
      </c>
      <c r="F39" s="77" t="s">
        <v>297</v>
      </c>
    </row>
    <row r="40" spans="1:6" ht="27.95" customHeight="1">
      <c r="A40" s="181"/>
      <c r="B40" s="30" t="s">
        <v>220</v>
      </c>
      <c r="C40" s="142"/>
      <c r="D40" s="143" t="s">
        <v>213</v>
      </c>
      <c r="E40" s="75" t="s">
        <v>221</v>
      </c>
      <c r="F40" s="77" t="s">
        <v>222</v>
      </c>
    </row>
    <row r="41" spans="1:6" ht="14.25">
      <c r="E41" s="85"/>
    </row>
  </sheetData>
  <mergeCells count="20">
    <mergeCell ref="B33:B39"/>
    <mergeCell ref="C36:C38"/>
    <mergeCell ref="A9:B16"/>
    <mergeCell ref="C9:C10"/>
    <mergeCell ref="C11:C13"/>
    <mergeCell ref="C14:C16"/>
    <mergeCell ref="A17:A40"/>
    <mergeCell ref="B17:B22"/>
    <mergeCell ref="C17:C22"/>
    <mergeCell ref="B25:B30"/>
    <mergeCell ref="C25:C30"/>
    <mergeCell ref="C31:C34"/>
    <mergeCell ref="A1:F1"/>
    <mergeCell ref="A4:F5"/>
    <mergeCell ref="A6:F6"/>
    <mergeCell ref="A7:B8"/>
    <mergeCell ref="C7:C8"/>
    <mergeCell ref="D7:D8"/>
    <mergeCell ref="E7:E8"/>
    <mergeCell ref="F7:F8"/>
  </mergeCells>
  <phoneticPr fontId="1"/>
  <hyperlinks>
    <hyperlink ref="G1" location="一覧!A1" display="一覧へ" xr:uid="{91B9BC0F-857B-452F-8D92-2113722E8395}"/>
  </hyperlinks>
  <pageMargins left="0.74803149606299213" right="0.31496062992125984" top="0.55118110236220474" bottom="0.15748031496062992" header="0.31496062992125984" footer="0.31496062992125984"/>
  <pageSetup paperSize="9" scale="66" firstPageNumber="0" fitToHeight="0" orientation="portrait" verticalDpi="300" copies="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B8D7D-2297-479C-B8E4-7483F80EDCA3}">
  <dimension ref="A1:G45"/>
  <sheetViews>
    <sheetView view="pageBreakPreview" topLeftCell="A7" zoomScaleNormal="100" zoomScaleSheetLayoutView="100" workbookViewId="0">
      <selection activeCell="F9" sqref="F9"/>
    </sheetView>
  </sheetViews>
  <sheetFormatPr defaultColWidth="9" defaultRowHeight="13.5"/>
  <cols>
    <col min="1" max="1" width="4.375" style="44" bestFit="1" customWidth="1"/>
    <col min="2" max="2" width="21.625" style="44" customWidth="1"/>
    <col min="3" max="3" width="5.625" style="45" bestFit="1" customWidth="1"/>
    <col min="4" max="4" width="5.625" style="45" customWidth="1"/>
    <col min="5" max="5" width="30.375" style="46" customWidth="1"/>
    <col min="6" max="6" width="49.125" style="44" customWidth="1"/>
    <col min="7" max="16384" width="9" style="12"/>
  </cols>
  <sheetData>
    <row r="1" spans="1:7" ht="24" customHeight="1">
      <c r="A1" s="154" t="s">
        <v>40</v>
      </c>
      <c r="B1" s="154"/>
      <c r="C1" s="154"/>
      <c r="D1" s="154"/>
      <c r="E1" s="154"/>
      <c r="F1" s="154"/>
      <c r="G1" s="116" t="s">
        <v>288</v>
      </c>
    </row>
    <row r="2" spans="1:7" ht="35.25" customHeight="1">
      <c r="A2" s="124">
        <v>1</v>
      </c>
      <c r="B2" s="117">
        <f>VLOOKUP($A$2,一覧!$B$4:$AE$18,2,FALSE)</f>
        <v>0</v>
      </c>
      <c r="C2" s="118" t="s">
        <v>283</v>
      </c>
      <c r="D2" s="13"/>
      <c r="E2" s="14"/>
      <c r="F2" s="13"/>
    </row>
    <row r="3" spans="1:7" ht="15" customHeight="1">
      <c r="A3" s="13"/>
      <c r="B3" s="13"/>
      <c r="C3" s="13"/>
      <c r="D3" s="13"/>
      <c r="E3" s="14"/>
      <c r="F3" s="13"/>
    </row>
    <row r="4" spans="1:7" ht="14.25" customHeight="1">
      <c r="A4" s="155" t="s">
        <v>41</v>
      </c>
      <c r="B4" s="155"/>
      <c r="C4" s="155"/>
      <c r="D4" s="155"/>
      <c r="E4" s="155"/>
      <c r="F4" s="155"/>
    </row>
    <row r="5" spans="1:7" ht="47.25" customHeight="1">
      <c r="A5" s="155"/>
      <c r="B5" s="155"/>
      <c r="C5" s="155"/>
      <c r="D5" s="155"/>
      <c r="E5" s="155"/>
      <c r="F5" s="155"/>
    </row>
    <row r="6" spans="1:7" ht="14.1" customHeight="1">
      <c r="A6" s="157" t="s">
        <v>42</v>
      </c>
      <c r="B6" s="158"/>
      <c r="C6" s="161" t="s">
        <v>43</v>
      </c>
      <c r="D6" s="161" t="s">
        <v>44</v>
      </c>
      <c r="E6" s="163" t="s">
        <v>45</v>
      </c>
      <c r="F6" s="165" t="s">
        <v>46</v>
      </c>
    </row>
    <row r="7" spans="1:7" ht="14.25" customHeight="1">
      <c r="A7" s="159"/>
      <c r="B7" s="160"/>
      <c r="C7" s="162"/>
      <c r="D7" s="162"/>
      <c r="E7" s="164"/>
      <c r="F7" s="166"/>
    </row>
    <row r="8" spans="1:7" ht="27.95" customHeight="1">
      <c r="A8" s="171" t="s">
        <v>47</v>
      </c>
      <c r="B8" s="172"/>
      <c r="C8" s="197"/>
      <c r="D8" s="119"/>
      <c r="E8" s="16" t="s">
        <v>48</v>
      </c>
      <c r="F8" s="17" t="s">
        <v>49</v>
      </c>
    </row>
    <row r="9" spans="1:7" ht="27.95" customHeight="1">
      <c r="A9" s="173"/>
      <c r="B9" s="174"/>
      <c r="C9" s="197"/>
      <c r="D9" s="18" t="s">
        <v>50</v>
      </c>
      <c r="E9" s="19" t="s">
        <v>51</v>
      </c>
      <c r="F9" s="17" t="s">
        <v>52</v>
      </c>
    </row>
    <row r="10" spans="1:7" ht="27.95" customHeight="1">
      <c r="A10" s="173"/>
      <c r="B10" s="174"/>
      <c r="C10" s="198" t="s">
        <v>53</v>
      </c>
      <c r="D10" s="18" t="s">
        <v>50</v>
      </c>
      <c r="E10" s="16" t="s">
        <v>54</v>
      </c>
      <c r="F10" s="20" t="s">
        <v>55</v>
      </c>
    </row>
    <row r="11" spans="1:7" ht="27.95" customHeight="1">
      <c r="A11" s="173"/>
      <c r="B11" s="174"/>
      <c r="C11" s="198"/>
      <c r="D11" s="18" t="s">
        <v>56</v>
      </c>
      <c r="E11" s="16" t="s">
        <v>57</v>
      </c>
      <c r="F11" s="20" t="s">
        <v>58</v>
      </c>
    </row>
    <row r="12" spans="1:7" ht="27.95" customHeight="1">
      <c r="A12" s="173"/>
      <c r="B12" s="174"/>
      <c r="C12" s="198"/>
      <c r="D12" s="119"/>
      <c r="E12" s="16" t="s">
        <v>59</v>
      </c>
      <c r="F12" s="20" t="s">
        <v>60</v>
      </c>
    </row>
    <row r="13" spans="1:7" ht="27.95" customHeight="1">
      <c r="A13" s="173"/>
      <c r="B13" s="174"/>
      <c r="C13" s="190" t="s">
        <v>61</v>
      </c>
      <c r="D13" s="18" t="s">
        <v>50</v>
      </c>
      <c r="E13" s="16" t="s">
        <v>62</v>
      </c>
      <c r="F13" s="17" t="s">
        <v>63</v>
      </c>
    </row>
    <row r="14" spans="1:7" ht="27.95" customHeight="1">
      <c r="A14" s="173"/>
      <c r="B14" s="174"/>
      <c r="C14" s="195"/>
      <c r="D14" s="114" t="s">
        <v>50</v>
      </c>
      <c r="E14" s="22" t="s">
        <v>64</v>
      </c>
      <c r="F14" s="20" t="s">
        <v>65</v>
      </c>
      <c r="G14" s="12" t="s">
        <v>66</v>
      </c>
    </row>
    <row r="15" spans="1:7" ht="27.95" customHeight="1">
      <c r="A15" s="173"/>
      <c r="B15" s="174"/>
      <c r="C15" s="195"/>
      <c r="D15" s="21" t="str">
        <f>IF(VLOOKUP($A$2,一覧!$B$4:$AF$18,28,FALSE)=1,"○","")</f>
        <v/>
      </c>
      <c r="E15" s="16" t="s">
        <v>67</v>
      </c>
      <c r="F15" s="20"/>
    </row>
    <row r="16" spans="1:7" ht="27.95" customHeight="1">
      <c r="A16" s="173"/>
      <c r="B16" s="174"/>
      <c r="C16" s="195"/>
      <c r="D16" s="119"/>
      <c r="E16" s="16" t="s">
        <v>68</v>
      </c>
      <c r="F16" s="20" t="s">
        <v>69</v>
      </c>
    </row>
    <row r="17" spans="1:6" ht="27.95" customHeight="1">
      <c r="A17" s="173"/>
      <c r="B17" s="174"/>
      <c r="C17" s="195"/>
      <c r="D17" s="21" t="str">
        <f>IF($D$15&lt;&gt;"",$D$15,"")</f>
        <v/>
      </c>
      <c r="E17" s="16" t="s">
        <v>70</v>
      </c>
      <c r="F17" s="17" t="s">
        <v>71</v>
      </c>
    </row>
    <row r="18" spans="1:6" ht="27.95" customHeight="1">
      <c r="A18" s="173"/>
      <c r="B18" s="174"/>
      <c r="C18" s="191"/>
      <c r="D18" s="119"/>
      <c r="E18" s="16" t="s">
        <v>72</v>
      </c>
      <c r="F18" s="23" t="s">
        <v>73</v>
      </c>
    </row>
    <row r="19" spans="1:6" ht="27.95" customHeight="1">
      <c r="A19" s="173"/>
      <c r="B19" s="174"/>
      <c r="C19" s="190" t="s">
        <v>74</v>
      </c>
      <c r="D19" s="18" t="s">
        <v>50</v>
      </c>
      <c r="E19" s="16" t="s">
        <v>75</v>
      </c>
      <c r="F19" s="20" t="s">
        <v>76</v>
      </c>
    </row>
    <row r="20" spans="1:6" ht="27.95" customHeight="1">
      <c r="A20" s="173"/>
      <c r="B20" s="174"/>
      <c r="C20" s="195"/>
      <c r="D20" s="18" t="s">
        <v>50</v>
      </c>
      <c r="E20" s="16" t="s">
        <v>77</v>
      </c>
      <c r="F20" s="24" t="s">
        <v>78</v>
      </c>
    </row>
    <row r="21" spans="1:6" ht="28.5" customHeight="1">
      <c r="A21" s="173"/>
      <c r="B21" s="174"/>
      <c r="C21" s="195"/>
      <c r="D21" s="18" t="s">
        <v>50</v>
      </c>
      <c r="E21" s="16" t="s">
        <v>79</v>
      </c>
      <c r="F21" s="20" t="s">
        <v>80</v>
      </c>
    </row>
    <row r="22" spans="1:6" ht="33.6" customHeight="1">
      <c r="A22" s="173"/>
      <c r="B22" s="174"/>
      <c r="C22" s="191"/>
      <c r="D22" s="119"/>
      <c r="E22" s="16" t="s">
        <v>81</v>
      </c>
      <c r="F22" s="20" t="s">
        <v>82</v>
      </c>
    </row>
    <row r="23" spans="1:6" ht="27.95" customHeight="1">
      <c r="A23" s="173"/>
      <c r="B23" s="174"/>
      <c r="C23" s="179" t="s">
        <v>83</v>
      </c>
      <c r="D23" s="18" t="s">
        <v>50</v>
      </c>
      <c r="E23" s="16" t="s">
        <v>84</v>
      </c>
      <c r="F23" s="17"/>
    </row>
    <row r="24" spans="1:6" ht="27.95" customHeight="1">
      <c r="A24" s="173"/>
      <c r="B24" s="174"/>
      <c r="C24" s="180"/>
      <c r="D24" s="18" t="s">
        <v>50</v>
      </c>
      <c r="E24" s="16" t="s">
        <v>85</v>
      </c>
      <c r="F24" s="17" t="s">
        <v>86</v>
      </c>
    </row>
    <row r="25" spans="1:6" ht="27.95" customHeight="1">
      <c r="A25" s="173"/>
      <c r="B25" s="174"/>
      <c r="C25" s="180"/>
      <c r="D25" s="18" t="s">
        <v>50</v>
      </c>
      <c r="E25" s="16" t="s">
        <v>87</v>
      </c>
      <c r="F25" s="17" t="s">
        <v>88</v>
      </c>
    </row>
    <row r="26" spans="1:6" ht="27.95" customHeight="1">
      <c r="A26" s="173"/>
      <c r="B26" s="174"/>
      <c r="C26" s="181"/>
      <c r="D26" s="18" t="s">
        <v>50</v>
      </c>
      <c r="E26" s="16" t="s">
        <v>89</v>
      </c>
      <c r="F26" s="20" t="s">
        <v>90</v>
      </c>
    </row>
    <row r="27" spans="1:6" ht="27.95" customHeight="1">
      <c r="A27" s="173"/>
      <c r="B27" s="174"/>
      <c r="C27" s="187" t="s">
        <v>91</v>
      </c>
      <c r="D27" s="25" t="s">
        <v>50</v>
      </c>
      <c r="E27" s="22" t="s">
        <v>92</v>
      </c>
      <c r="F27" s="26" t="s">
        <v>93</v>
      </c>
    </row>
    <row r="28" spans="1:6" ht="27.95" customHeight="1">
      <c r="A28" s="173"/>
      <c r="B28" s="174"/>
      <c r="C28" s="189"/>
      <c r="D28" s="27" t="s">
        <v>94</v>
      </c>
      <c r="E28" s="22" t="s">
        <v>95</v>
      </c>
      <c r="F28" s="26" t="s">
        <v>96</v>
      </c>
    </row>
    <row r="29" spans="1:6" ht="42.75" customHeight="1">
      <c r="A29" s="173"/>
      <c r="B29" s="174"/>
      <c r="C29" s="190" t="s">
        <v>97</v>
      </c>
      <c r="D29" s="18" t="s">
        <v>50</v>
      </c>
      <c r="E29" s="16" t="s">
        <v>98</v>
      </c>
      <c r="F29" s="28" t="s">
        <v>99</v>
      </c>
    </row>
    <row r="30" spans="1:6" ht="27.95" customHeight="1">
      <c r="A30" s="175"/>
      <c r="B30" s="176"/>
      <c r="C30" s="195"/>
      <c r="D30" s="18" t="s">
        <v>50</v>
      </c>
      <c r="E30" s="16" t="s">
        <v>51</v>
      </c>
      <c r="F30" s="29"/>
    </row>
    <row r="31" spans="1:6" ht="27.95" customHeight="1">
      <c r="A31" s="180"/>
      <c r="B31" s="192" t="s">
        <v>100</v>
      </c>
      <c r="C31" s="191"/>
      <c r="D31" s="21" t="str">
        <f>IF(VLOOKUP($A$2,一覧!$B$4:$AE$18,30,FALSE)=1,"○","")</f>
        <v/>
      </c>
      <c r="E31" s="16" t="s">
        <v>101</v>
      </c>
      <c r="F31" s="30" t="s">
        <v>102</v>
      </c>
    </row>
    <row r="32" spans="1:6" ht="33.950000000000003" customHeight="1">
      <c r="A32" s="180"/>
      <c r="B32" s="193"/>
      <c r="C32" s="31" t="s">
        <v>103</v>
      </c>
      <c r="D32" s="32" t="str">
        <f>IF($D$31&lt;&gt;"",$D$31,"")</f>
        <v/>
      </c>
      <c r="E32" s="19" t="s">
        <v>104</v>
      </c>
      <c r="F32" s="33" t="s">
        <v>105</v>
      </c>
    </row>
    <row r="33" spans="1:6" ht="31.5" customHeight="1">
      <c r="A33" s="180"/>
      <c r="B33" s="194"/>
      <c r="C33" s="21" t="s">
        <v>106</v>
      </c>
      <c r="D33" s="34"/>
      <c r="E33" s="16" t="s">
        <v>107</v>
      </c>
      <c r="F33" s="30" t="s">
        <v>108</v>
      </c>
    </row>
    <row r="34" spans="1:6" ht="27.95" customHeight="1">
      <c r="A34" s="180"/>
      <c r="B34" s="35" t="s">
        <v>109</v>
      </c>
      <c r="C34" s="190" t="s">
        <v>110</v>
      </c>
      <c r="D34" s="32" t="str">
        <f>IF(VLOOKUP($A$2,一覧!$B$4:$AE$18,29,FALSE)=1,"○","")</f>
        <v/>
      </c>
      <c r="E34" s="19" t="s">
        <v>111</v>
      </c>
      <c r="F34" s="35" t="s">
        <v>112</v>
      </c>
    </row>
    <row r="35" spans="1:6" ht="27.95" customHeight="1">
      <c r="A35" s="180"/>
      <c r="B35" s="36"/>
      <c r="C35" s="191"/>
      <c r="D35" s="31" t="str">
        <f>IF($D$34&lt;&gt;"",$D$34,"")</f>
        <v/>
      </c>
      <c r="E35" s="16" t="s">
        <v>113</v>
      </c>
      <c r="F35" s="37" t="s">
        <v>114</v>
      </c>
    </row>
    <row r="36" spans="1:6" ht="27.95" customHeight="1">
      <c r="A36" s="180"/>
      <c r="B36" s="192" t="s">
        <v>115</v>
      </c>
      <c r="C36" s="190" t="s">
        <v>116</v>
      </c>
      <c r="D36" s="38" t="str">
        <f>IF(VLOOKUP($A$2,一覧!$B$4:$AF$18,27,FALSE)=1,"○","")</f>
        <v/>
      </c>
      <c r="E36" s="19" t="s">
        <v>117</v>
      </c>
      <c r="F36" s="39" t="s">
        <v>118</v>
      </c>
    </row>
    <row r="37" spans="1:6" ht="27">
      <c r="A37" s="180"/>
      <c r="B37" s="193"/>
      <c r="C37" s="195"/>
      <c r="D37" s="38" t="str">
        <f>IF($D$36&lt;&gt;"",$D$36,"")</f>
        <v/>
      </c>
      <c r="E37" s="19" t="s">
        <v>64</v>
      </c>
      <c r="F37" s="39" t="s">
        <v>119</v>
      </c>
    </row>
    <row r="38" spans="1:6" ht="25.5" customHeight="1">
      <c r="A38" s="180"/>
      <c r="B38" s="193"/>
      <c r="C38" s="195"/>
      <c r="D38" s="38" t="str">
        <f>IF($D$31&lt;&gt;"",$D$31,"")</f>
        <v/>
      </c>
      <c r="E38" s="19" t="s">
        <v>120</v>
      </c>
      <c r="F38" s="40" t="s">
        <v>121</v>
      </c>
    </row>
    <row r="39" spans="1:6" ht="30" customHeight="1">
      <c r="A39" s="180"/>
      <c r="B39" s="193"/>
      <c r="C39" s="195"/>
      <c r="D39" s="119"/>
      <c r="E39" s="41" t="s">
        <v>122</v>
      </c>
      <c r="F39" s="39" t="s">
        <v>123</v>
      </c>
    </row>
    <row r="40" spans="1:6" ht="25.5" customHeight="1">
      <c r="A40" s="180"/>
      <c r="B40" s="193"/>
      <c r="C40" s="195"/>
      <c r="D40" s="119"/>
      <c r="E40" s="19" t="s">
        <v>72</v>
      </c>
      <c r="F40" s="39" t="s">
        <v>124</v>
      </c>
    </row>
    <row r="41" spans="1:6" ht="25.5" customHeight="1">
      <c r="A41" s="181"/>
      <c r="B41" s="194"/>
      <c r="C41" s="191"/>
      <c r="D41" s="119"/>
      <c r="E41" s="42" t="s">
        <v>125</v>
      </c>
      <c r="F41" s="43" t="s">
        <v>126</v>
      </c>
    </row>
    <row r="42" spans="1:6" ht="21" customHeight="1">
      <c r="A42" s="196" t="s">
        <v>127</v>
      </c>
      <c r="B42" s="196"/>
      <c r="C42" s="196"/>
      <c r="D42" s="196"/>
      <c r="E42" s="196"/>
      <c r="F42" s="196"/>
    </row>
    <row r="45" spans="1:6">
      <c r="F45" s="47"/>
    </row>
  </sheetData>
  <mergeCells count="21">
    <mergeCell ref="C34:C35"/>
    <mergeCell ref="B36:B41"/>
    <mergeCell ref="C36:C41"/>
    <mergeCell ref="A42:F42"/>
    <mergeCell ref="A8:B30"/>
    <mergeCell ref="C8:C9"/>
    <mergeCell ref="C10:C12"/>
    <mergeCell ref="C13:C18"/>
    <mergeCell ref="C19:C22"/>
    <mergeCell ref="C23:C26"/>
    <mergeCell ref="C27:C28"/>
    <mergeCell ref="C29:C31"/>
    <mergeCell ref="A31:A41"/>
    <mergeCell ref="B31:B33"/>
    <mergeCell ref="A1:F1"/>
    <mergeCell ref="A4:F5"/>
    <mergeCell ref="A6:B7"/>
    <mergeCell ref="C6:C7"/>
    <mergeCell ref="D6:D7"/>
    <mergeCell ref="E6:E7"/>
    <mergeCell ref="F6:F7"/>
  </mergeCells>
  <phoneticPr fontId="1"/>
  <hyperlinks>
    <hyperlink ref="G1" location="一覧!A1" display="一覧へ" xr:uid="{0B8AC900-CD84-4CBC-8AE3-134092A8E75F}"/>
  </hyperlinks>
  <pageMargins left="0.94488188976377963" right="0.31496062992125984" top="0.55118110236220474" bottom="0.15748031496062992" header="0.31496062992125984" footer="0.31496062992125984"/>
  <pageSetup paperSize="9" scale="65" firstPageNumber="0" fitToHeight="0" orientation="portrait" verticalDpi="300" copies="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B456-B2CF-45BA-BCA6-778A349BDB46}">
  <sheetPr>
    <pageSetUpPr fitToPage="1"/>
  </sheetPr>
  <dimension ref="A1:G35"/>
  <sheetViews>
    <sheetView view="pageBreakPreview" topLeftCell="A13" zoomScale="70" zoomScaleNormal="100" zoomScaleSheetLayoutView="70" workbookViewId="0">
      <selection activeCell="A2" sqref="A2"/>
    </sheetView>
  </sheetViews>
  <sheetFormatPr defaultColWidth="9" defaultRowHeight="13.5"/>
  <cols>
    <col min="1" max="1" width="4.375" style="44" bestFit="1" customWidth="1"/>
    <col min="2" max="2" width="21.625" style="44" customWidth="1"/>
    <col min="3" max="3" width="5.625" style="45" bestFit="1" customWidth="1"/>
    <col min="4" max="4" width="5.625" style="45" customWidth="1"/>
    <col min="5" max="5" width="30.375" style="44" customWidth="1"/>
    <col min="6" max="6" width="49.125" style="44" customWidth="1"/>
    <col min="7" max="16384" width="9" style="12"/>
  </cols>
  <sheetData>
    <row r="1" spans="1:7" ht="24" customHeight="1">
      <c r="A1" s="154" t="s">
        <v>154</v>
      </c>
      <c r="B1" s="154"/>
      <c r="C1" s="154"/>
      <c r="D1" s="154"/>
      <c r="E1" s="154"/>
      <c r="F1" s="154"/>
      <c r="G1" s="116" t="s">
        <v>288</v>
      </c>
    </row>
    <row r="2" spans="1:7" ht="35.25" customHeight="1">
      <c r="A2" s="124">
        <v>1</v>
      </c>
      <c r="B2" s="117">
        <f>VLOOKUP($A$2,一覧!$B$4:$AE$18,2,FALSE)</f>
        <v>0</v>
      </c>
      <c r="C2" s="118" t="s">
        <v>283</v>
      </c>
      <c r="D2" s="13"/>
      <c r="E2" s="13"/>
      <c r="F2" s="13"/>
    </row>
    <row r="3" spans="1:7" ht="15" customHeight="1">
      <c r="A3" s="13"/>
      <c r="B3" s="13"/>
      <c r="C3" s="13"/>
      <c r="D3" s="13"/>
      <c r="E3" s="13"/>
      <c r="F3" s="13"/>
    </row>
    <row r="4" spans="1:7" ht="14.25" customHeight="1">
      <c r="A4" s="155" t="s">
        <v>41</v>
      </c>
      <c r="B4" s="155"/>
      <c r="C4" s="155"/>
      <c r="D4" s="155"/>
      <c r="E4" s="155"/>
      <c r="F4" s="155"/>
    </row>
    <row r="5" spans="1:7" ht="47.25" customHeight="1">
      <c r="A5" s="155"/>
      <c r="B5" s="155"/>
      <c r="C5" s="155"/>
      <c r="D5" s="155"/>
      <c r="E5" s="155"/>
      <c r="F5" s="155"/>
    </row>
    <row r="6" spans="1:7" ht="14.25">
      <c r="A6" s="156" t="s">
        <v>155</v>
      </c>
      <c r="B6" s="156"/>
      <c r="C6" s="156"/>
      <c r="D6" s="156"/>
      <c r="E6" s="156"/>
      <c r="F6" s="156"/>
    </row>
    <row r="7" spans="1:7" ht="14.25" customHeight="1">
      <c r="A7" s="157" t="s">
        <v>42</v>
      </c>
      <c r="B7" s="158"/>
      <c r="C7" s="161" t="s">
        <v>43</v>
      </c>
      <c r="D7" s="161" t="s">
        <v>44</v>
      </c>
      <c r="E7" s="163" t="s">
        <v>45</v>
      </c>
      <c r="F7" s="165" t="s">
        <v>46</v>
      </c>
    </row>
    <row r="8" spans="1:7" ht="14.25" customHeight="1">
      <c r="A8" s="159"/>
      <c r="B8" s="160"/>
      <c r="C8" s="162"/>
      <c r="D8" s="162"/>
      <c r="E8" s="164"/>
      <c r="F8" s="166"/>
    </row>
    <row r="9" spans="1:7" ht="27.95" customHeight="1">
      <c r="A9" s="171" t="s">
        <v>47</v>
      </c>
      <c r="B9" s="172"/>
      <c r="C9" s="197"/>
      <c r="D9" s="18" t="s">
        <v>50</v>
      </c>
      <c r="E9" s="64" t="s">
        <v>48</v>
      </c>
      <c r="F9" s="17"/>
    </row>
    <row r="10" spans="1:7" ht="27.95" customHeight="1">
      <c r="A10" s="173"/>
      <c r="B10" s="174"/>
      <c r="C10" s="197"/>
      <c r="D10" s="18" t="s">
        <v>50</v>
      </c>
      <c r="E10" s="65" t="s">
        <v>51</v>
      </c>
      <c r="F10" s="17" t="s">
        <v>156</v>
      </c>
    </row>
    <row r="11" spans="1:7" ht="27.95" customHeight="1">
      <c r="A11" s="173"/>
      <c r="B11" s="174"/>
      <c r="C11" s="198" t="s">
        <v>53</v>
      </c>
      <c r="D11" s="18" t="s">
        <v>50</v>
      </c>
      <c r="E11" s="64" t="s">
        <v>54</v>
      </c>
      <c r="F11" s="66" t="s">
        <v>157</v>
      </c>
    </row>
    <row r="12" spans="1:7" ht="27.95" customHeight="1">
      <c r="A12" s="173"/>
      <c r="B12" s="174"/>
      <c r="C12" s="198"/>
      <c r="D12" s="18" t="s">
        <v>56</v>
      </c>
      <c r="E12" s="64" t="s">
        <v>57</v>
      </c>
      <c r="F12" s="20" t="s">
        <v>158</v>
      </c>
    </row>
    <row r="13" spans="1:7" ht="27.95" customHeight="1">
      <c r="A13" s="173"/>
      <c r="B13" s="174"/>
      <c r="C13" s="198"/>
      <c r="D13" s="119"/>
      <c r="E13" s="64" t="s">
        <v>59</v>
      </c>
      <c r="F13" s="20" t="s">
        <v>159</v>
      </c>
    </row>
    <row r="14" spans="1:7" ht="27.95" customHeight="1">
      <c r="A14" s="173"/>
      <c r="B14" s="174"/>
      <c r="C14" s="198" t="s">
        <v>83</v>
      </c>
      <c r="D14" s="18" t="s">
        <v>50</v>
      </c>
      <c r="E14" s="64" t="s">
        <v>84</v>
      </c>
      <c r="F14" s="17"/>
    </row>
    <row r="15" spans="1:7" ht="27.95" customHeight="1">
      <c r="A15" s="173"/>
      <c r="B15" s="174"/>
      <c r="C15" s="198"/>
      <c r="D15" s="119"/>
      <c r="E15" s="64" t="s">
        <v>85</v>
      </c>
      <c r="F15" s="17" t="s">
        <v>86</v>
      </c>
    </row>
    <row r="16" spans="1:7" ht="27.95" customHeight="1">
      <c r="A16" s="173"/>
      <c r="B16" s="174"/>
      <c r="C16" s="198"/>
      <c r="D16" s="119"/>
      <c r="E16" s="64" t="s">
        <v>87</v>
      </c>
      <c r="F16" s="17" t="s">
        <v>88</v>
      </c>
    </row>
    <row r="17" spans="1:6" ht="27.95" customHeight="1">
      <c r="A17" s="173"/>
      <c r="B17" s="174"/>
      <c r="C17" s="179" t="s">
        <v>160</v>
      </c>
      <c r="D17" s="21" t="s">
        <v>50</v>
      </c>
      <c r="E17" s="67" t="s">
        <v>161</v>
      </c>
      <c r="F17" s="29" t="s">
        <v>162</v>
      </c>
    </row>
    <row r="18" spans="1:6" ht="27.95" customHeight="1">
      <c r="A18" s="173"/>
      <c r="B18" s="174"/>
      <c r="C18" s="180"/>
      <c r="D18" s="21" t="s">
        <v>50</v>
      </c>
      <c r="E18" s="68" t="s">
        <v>51</v>
      </c>
      <c r="F18" s="69"/>
    </row>
    <row r="19" spans="1:6" ht="27.95" customHeight="1">
      <c r="A19" s="173"/>
      <c r="B19" s="174"/>
      <c r="C19" s="181"/>
      <c r="D19" s="119"/>
      <c r="E19" s="68" t="s">
        <v>163</v>
      </c>
      <c r="F19" s="69" t="s">
        <v>164</v>
      </c>
    </row>
    <row r="20" spans="1:6" ht="49.5" customHeight="1">
      <c r="A20" s="173"/>
      <c r="B20" s="174"/>
      <c r="C20" s="21" t="s">
        <v>106</v>
      </c>
      <c r="D20" s="119"/>
      <c r="E20" s="64" t="s">
        <v>107</v>
      </c>
      <c r="F20" s="33" t="s">
        <v>165</v>
      </c>
    </row>
    <row r="21" spans="1:6" ht="27.95" customHeight="1">
      <c r="A21" s="173"/>
      <c r="B21" s="174"/>
      <c r="C21" s="190" t="s">
        <v>74</v>
      </c>
      <c r="D21" s="21" t="s">
        <v>50</v>
      </c>
      <c r="E21" s="64" t="s">
        <v>75</v>
      </c>
      <c r="F21" s="20" t="s">
        <v>166</v>
      </c>
    </row>
    <row r="22" spans="1:6" ht="27.95" customHeight="1">
      <c r="A22" s="173"/>
      <c r="B22" s="174"/>
      <c r="C22" s="195"/>
      <c r="D22" s="21" t="s">
        <v>50</v>
      </c>
      <c r="E22" s="64" t="s">
        <v>77</v>
      </c>
      <c r="F22" s="70"/>
    </row>
    <row r="23" spans="1:6" ht="60" customHeight="1">
      <c r="A23" s="173"/>
      <c r="B23" s="174"/>
      <c r="C23" s="191"/>
      <c r="D23" s="119"/>
      <c r="E23" s="71" t="s">
        <v>79</v>
      </c>
      <c r="F23" s="20" t="s">
        <v>167</v>
      </c>
    </row>
    <row r="24" spans="1:6" ht="27.75" customHeight="1">
      <c r="A24" s="173"/>
      <c r="B24" s="174"/>
      <c r="C24" s="187" t="s">
        <v>168</v>
      </c>
      <c r="D24" s="21" t="s">
        <v>50</v>
      </c>
      <c r="E24" s="72" t="s">
        <v>169</v>
      </c>
      <c r="F24" s="73"/>
    </row>
    <row r="25" spans="1:6" ht="27.75" customHeight="1">
      <c r="A25" s="173"/>
      <c r="B25" s="174"/>
      <c r="C25" s="188"/>
      <c r="D25" s="119"/>
      <c r="E25" s="72" t="s">
        <v>170</v>
      </c>
      <c r="F25" s="73"/>
    </row>
    <row r="26" spans="1:6" ht="27.75" customHeight="1">
      <c r="A26" s="173"/>
      <c r="B26" s="174"/>
      <c r="C26" s="188"/>
      <c r="D26" s="119"/>
      <c r="E26" s="72" t="s">
        <v>171</v>
      </c>
      <c r="F26" s="73"/>
    </row>
    <row r="27" spans="1:6" ht="42.75" customHeight="1">
      <c r="A27" s="173"/>
      <c r="B27" s="174"/>
      <c r="C27" s="189"/>
      <c r="D27" s="119"/>
      <c r="E27" s="72" t="s">
        <v>172</v>
      </c>
      <c r="F27" s="73" t="s">
        <v>173</v>
      </c>
    </row>
    <row r="28" spans="1:6" ht="27.95" customHeight="1">
      <c r="A28" s="173"/>
      <c r="B28" s="174"/>
      <c r="C28" s="187" t="s">
        <v>174</v>
      </c>
      <c r="D28" s="25" t="s">
        <v>50</v>
      </c>
      <c r="E28" s="75" t="s">
        <v>175</v>
      </c>
      <c r="F28" s="76" t="s">
        <v>176</v>
      </c>
    </row>
    <row r="29" spans="1:6" ht="27.95" customHeight="1">
      <c r="A29" s="173"/>
      <c r="B29" s="174"/>
      <c r="C29" s="189"/>
      <c r="D29" s="119"/>
      <c r="E29" s="75" t="s">
        <v>64</v>
      </c>
      <c r="F29" s="77" t="s">
        <v>177</v>
      </c>
    </row>
    <row r="30" spans="1:6" ht="38.25" customHeight="1">
      <c r="A30" s="175"/>
      <c r="B30" s="176"/>
      <c r="C30" s="78" t="s">
        <v>83</v>
      </c>
      <c r="D30" s="25" t="s">
        <v>50</v>
      </c>
      <c r="E30" s="72" t="s">
        <v>89</v>
      </c>
      <c r="F30" s="77"/>
    </row>
    <row r="31" spans="1:6" ht="27.95" customHeight="1">
      <c r="A31" s="179" t="s">
        <v>178</v>
      </c>
      <c r="B31" s="35" t="s">
        <v>179</v>
      </c>
      <c r="C31" s="79" t="s">
        <v>110</v>
      </c>
      <c r="D31" s="79" t="str">
        <f>IF(VLOOKUP($A$2,一覧!$B$4:$AE$18,29,FALSE)=1,"○","")</f>
        <v/>
      </c>
      <c r="E31" s="75" t="s">
        <v>180</v>
      </c>
      <c r="F31" s="80" t="s">
        <v>181</v>
      </c>
    </row>
    <row r="32" spans="1:6" ht="27.95" customHeight="1">
      <c r="A32" s="180"/>
      <c r="B32" s="192" t="s">
        <v>115</v>
      </c>
      <c r="C32" s="187" t="s">
        <v>116</v>
      </c>
      <c r="D32" s="74" t="str">
        <f>IF(VLOOKUP($A$2,一覧!$B$4:$AF$18,27,FALSE)=1,"○","")</f>
        <v/>
      </c>
      <c r="E32" s="81" t="s">
        <v>117</v>
      </c>
      <c r="F32" s="82" t="s">
        <v>182</v>
      </c>
    </row>
    <row r="33" spans="1:6" ht="27">
      <c r="A33" s="180"/>
      <c r="B33" s="194"/>
      <c r="C33" s="189"/>
      <c r="D33" s="74" t="str">
        <f>IF($D$32&lt;&gt;"",$D$32,"")</f>
        <v/>
      </c>
      <c r="E33" s="81" t="s">
        <v>183</v>
      </c>
      <c r="F33" s="83" t="s">
        <v>184</v>
      </c>
    </row>
    <row r="34" spans="1:6" ht="27.95" customHeight="1">
      <c r="A34" s="181"/>
      <c r="B34" s="20" t="s">
        <v>185</v>
      </c>
      <c r="C34" s="84"/>
      <c r="D34" s="21" t="str">
        <f>IF(VLOOKUP($A$2,一覧!$B$4:$AE$18,30,FALSE)=1,"○","")</f>
        <v/>
      </c>
      <c r="E34" s="64" t="s">
        <v>186</v>
      </c>
      <c r="F34" s="30" t="s">
        <v>187</v>
      </c>
    </row>
    <row r="35" spans="1:6" ht="14.25">
      <c r="E35" s="85"/>
    </row>
  </sheetData>
  <mergeCells count="19">
    <mergeCell ref="A31:A34"/>
    <mergeCell ref="B32:B33"/>
    <mergeCell ref="C32:C33"/>
    <mergeCell ref="A9:B30"/>
    <mergeCell ref="C9:C10"/>
    <mergeCell ref="C11:C13"/>
    <mergeCell ref="C14:C16"/>
    <mergeCell ref="C17:C19"/>
    <mergeCell ref="C21:C23"/>
    <mergeCell ref="C24:C27"/>
    <mergeCell ref="C28:C29"/>
    <mergeCell ref="A1:F1"/>
    <mergeCell ref="A4:F5"/>
    <mergeCell ref="A6:F6"/>
    <mergeCell ref="A7:B8"/>
    <mergeCell ref="C7:C8"/>
    <mergeCell ref="D7:D8"/>
    <mergeCell ref="E7:E8"/>
    <mergeCell ref="F7:F8"/>
  </mergeCells>
  <phoneticPr fontId="1"/>
  <hyperlinks>
    <hyperlink ref="G1" location="一覧!A1" display="一覧へ" xr:uid="{11B03225-2D37-4377-9DF4-2248E8736122}"/>
  </hyperlinks>
  <pageMargins left="0.74803149606299213" right="0.31496062992125984" top="0.55118110236220474" bottom="0.15748031496062992" header="0.31496062992125984" footer="0.31496062992125984"/>
  <pageSetup paperSize="9" scale="72" firstPageNumber="0" fitToHeight="0" orientation="portrait" verticalDpi="300" copies="2" r:id="rId1"/>
  <ignoredErrors>
    <ignoredError sqref="D31" evalError="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AF22-9FF2-4F96-85A3-242DD99DF55A}">
  <sheetPr>
    <pageSetUpPr fitToPage="1"/>
  </sheetPr>
  <dimension ref="A1:L31"/>
  <sheetViews>
    <sheetView view="pageBreakPreview" zoomScaleNormal="100" zoomScaleSheetLayoutView="100" workbookViewId="0">
      <selection activeCell="Q20" sqref="Q20"/>
    </sheetView>
  </sheetViews>
  <sheetFormatPr defaultColWidth="9" defaultRowHeight="13.5"/>
  <cols>
    <col min="1" max="1" width="5.125" style="44" bestFit="1" customWidth="1"/>
    <col min="2" max="2" width="21.625" style="44" customWidth="1"/>
    <col min="3" max="3" width="5.625" style="45" bestFit="1" customWidth="1"/>
    <col min="4" max="4" width="5.625" style="45" customWidth="1"/>
    <col min="5" max="5" width="30.375" style="44" customWidth="1"/>
    <col min="6" max="6" width="49.125" style="44" customWidth="1"/>
    <col min="7" max="16384" width="9" style="12"/>
  </cols>
  <sheetData>
    <row r="1" spans="1:7" ht="24" customHeight="1">
      <c r="A1" s="154" t="s">
        <v>188</v>
      </c>
      <c r="B1" s="154"/>
      <c r="C1" s="154"/>
      <c r="D1" s="154"/>
      <c r="E1" s="154"/>
      <c r="F1" s="154"/>
      <c r="G1" s="116" t="s">
        <v>288</v>
      </c>
    </row>
    <row r="2" spans="1:7" ht="35.25" customHeight="1">
      <c r="A2" s="124">
        <v>2</v>
      </c>
      <c r="B2" s="117">
        <f>VLOOKUP($A$2,一覧!$B$4:$AE$18,2,FALSE)</f>
        <v>0</v>
      </c>
      <c r="C2" s="118" t="s">
        <v>283</v>
      </c>
      <c r="D2" s="13"/>
      <c r="E2" s="13"/>
      <c r="F2" s="13"/>
    </row>
    <row r="3" spans="1:7" ht="15" customHeight="1">
      <c r="A3" s="13"/>
      <c r="B3" s="13"/>
      <c r="C3" s="13"/>
      <c r="D3" s="13"/>
      <c r="E3" s="13"/>
      <c r="F3" s="13"/>
    </row>
    <row r="4" spans="1:7" ht="14.25" customHeight="1">
      <c r="A4" s="155" t="s">
        <v>41</v>
      </c>
      <c r="B4" s="155"/>
      <c r="C4" s="155"/>
      <c r="D4" s="155"/>
      <c r="E4" s="155"/>
      <c r="F4" s="155"/>
    </row>
    <row r="5" spans="1:7" ht="47.25" customHeight="1">
      <c r="A5" s="155"/>
      <c r="B5" s="155"/>
      <c r="C5" s="155"/>
      <c r="D5" s="155"/>
      <c r="E5" s="155"/>
      <c r="F5" s="155"/>
    </row>
    <row r="6" spans="1:7" ht="14.25">
      <c r="A6" s="156" t="s">
        <v>155</v>
      </c>
      <c r="B6" s="156"/>
      <c r="C6" s="156"/>
      <c r="D6" s="156"/>
      <c r="E6" s="156"/>
      <c r="F6" s="156"/>
    </row>
    <row r="7" spans="1:7" ht="14.25" customHeight="1">
      <c r="A7" s="157" t="s">
        <v>42</v>
      </c>
      <c r="B7" s="158"/>
      <c r="C7" s="161" t="s">
        <v>43</v>
      </c>
      <c r="D7" s="161" t="s">
        <v>44</v>
      </c>
      <c r="E7" s="163" t="s">
        <v>45</v>
      </c>
      <c r="F7" s="165" t="s">
        <v>46</v>
      </c>
    </row>
    <row r="8" spans="1:7" ht="14.25" customHeight="1">
      <c r="A8" s="159"/>
      <c r="B8" s="160"/>
      <c r="C8" s="162"/>
      <c r="D8" s="162"/>
      <c r="E8" s="164"/>
      <c r="F8" s="166"/>
    </row>
    <row r="9" spans="1:7" ht="27.95" customHeight="1">
      <c r="A9" s="171" t="s">
        <v>47</v>
      </c>
      <c r="B9" s="172"/>
      <c r="C9" s="197"/>
      <c r="D9" s="18" t="s">
        <v>50</v>
      </c>
      <c r="E9" s="64" t="s">
        <v>48</v>
      </c>
      <c r="F9" s="17"/>
    </row>
    <row r="10" spans="1:7" ht="27.95" customHeight="1">
      <c r="A10" s="173"/>
      <c r="B10" s="174"/>
      <c r="C10" s="197"/>
      <c r="D10" s="18" t="s">
        <v>50</v>
      </c>
      <c r="E10" s="65" t="s">
        <v>51</v>
      </c>
      <c r="F10" s="17" t="s">
        <v>156</v>
      </c>
    </row>
    <row r="11" spans="1:7" ht="27.95" customHeight="1">
      <c r="A11" s="173"/>
      <c r="B11" s="174"/>
      <c r="C11" s="198" t="s">
        <v>53</v>
      </c>
      <c r="D11" s="18" t="s">
        <v>50</v>
      </c>
      <c r="E11" s="64" t="s">
        <v>54</v>
      </c>
      <c r="F11" s="66" t="s">
        <v>157</v>
      </c>
    </row>
    <row r="12" spans="1:7" ht="27.95" customHeight="1">
      <c r="A12" s="173"/>
      <c r="B12" s="174"/>
      <c r="C12" s="198"/>
      <c r="D12" s="18" t="s">
        <v>56</v>
      </c>
      <c r="E12" s="64" t="s">
        <v>57</v>
      </c>
      <c r="F12" s="20" t="s">
        <v>158</v>
      </c>
    </row>
    <row r="13" spans="1:7" ht="27.95" customHeight="1">
      <c r="A13" s="173"/>
      <c r="B13" s="174"/>
      <c r="C13" s="198"/>
      <c r="D13" s="119"/>
      <c r="E13" s="64" t="s">
        <v>59</v>
      </c>
      <c r="F13" s="20" t="s">
        <v>159</v>
      </c>
    </row>
    <row r="14" spans="1:7" ht="27.95" customHeight="1">
      <c r="A14" s="173"/>
      <c r="B14" s="174"/>
      <c r="C14" s="198" t="s">
        <v>83</v>
      </c>
      <c r="D14" s="18" t="s">
        <v>50</v>
      </c>
      <c r="E14" s="64" t="s">
        <v>84</v>
      </c>
      <c r="F14" s="17"/>
    </row>
    <row r="15" spans="1:7" ht="27.95" customHeight="1">
      <c r="A15" s="173"/>
      <c r="B15" s="174"/>
      <c r="C15" s="198"/>
      <c r="D15" s="18" t="s">
        <v>50</v>
      </c>
      <c r="E15" s="64" t="s">
        <v>85</v>
      </c>
      <c r="F15" s="17" t="s">
        <v>86</v>
      </c>
    </row>
    <row r="16" spans="1:7" ht="27.95" customHeight="1">
      <c r="A16" s="173"/>
      <c r="B16" s="174"/>
      <c r="C16" s="198"/>
      <c r="D16" s="18" t="s">
        <v>50</v>
      </c>
      <c r="E16" s="64" t="s">
        <v>87</v>
      </c>
      <c r="F16" s="17" t="s">
        <v>88</v>
      </c>
    </row>
    <row r="17" spans="1:12" ht="27.95" customHeight="1">
      <c r="A17" s="173"/>
      <c r="B17" s="174"/>
      <c r="C17" s="32" t="s">
        <v>189</v>
      </c>
      <c r="D17" s="21" t="s">
        <v>50</v>
      </c>
      <c r="E17" s="86" t="s">
        <v>190</v>
      </c>
      <c r="F17" s="87" t="s">
        <v>162</v>
      </c>
      <c r="G17" s="88"/>
      <c r="H17" s="89"/>
      <c r="I17" s="89"/>
      <c r="J17" s="89"/>
      <c r="K17" s="89"/>
      <c r="L17" s="89"/>
    </row>
    <row r="18" spans="1:12" ht="27.95" customHeight="1">
      <c r="A18" s="173"/>
      <c r="B18" s="174"/>
      <c r="C18" s="190" t="s">
        <v>74</v>
      </c>
      <c r="D18" s="18" t="s">
        <v>50</v>
      </c>
      <c r="E18" s="64" t="s">
        <v>75</v>
      </c>
      <c r="F18" s="20" t="s">
        <v>166</v>
      </c>
    </row>
    <row r="19" spans="1:12" ht="27.95" customHeight="1">
      <c r="A19" s="173"/>
      <c r="B19" s="174"/>
      <c r="C19" s="195"/>
      <c r="D19" s="18" t="s">
        <v>50</v>
      </c>
      <c r="E19" s="64" t="s">
        <v>77</v>
      </c>
      <c r="F19" s="70"/>
    </row>
    <row r="20" spans="1:12" ht="60" customHeight="1">
      <c r="A20" s="173"/>
      <c r="B20" s="174"/>
      <c r="C20" s="191"/>
      <c r="D20" s="119"/>
      <c r="E20" s="71" t="s">
        <v>79</v>
      </c>
      <c r="F20" s="20" t="s">
        <v>167</v>
      </c>
    </row>
    <row r="21" spans="1:12" ht="27.75" customHeight="1">
      <c r="A21" s="173"/>
      <c r="B21" s="174"/>
      <c r="C21" s="190" t="s">
        <v>168</v>
      </c>
      <c r="D21" s="119"/>
      <c r="E21" s="71" t="s">
        <v>169</v>
      </c>
      <c r="F21" s="35" t="s">
        <v>191</v>
      </c>
    </row>
    <row r="22" spans="1:12" ht="27.75" customHeight="1">
      <c r="A22" s="173"/>
      <c r="B22" s="174"/>
      <c r="C22" s="195"/>
      <c r="D22" s="119"/>
      <c r="E22" s="71" t="s">
        <v>170</v>
      </c>
      <c r="F22" s="35" t="s">
        <v>192</v>
      </c>
    </row>
    <row r="23" spans="1:12" ht="27.75" customHeight="1">
      <c r="A23" s="173"/>
      <c r="B23" s="174"/>
      <c r="C23" s="195"/>
      <c r="D23" s="119"/>
      <c r="E23" s="71" t="s">
        <v>171</v>
      </c>
      <c r="F23" s="35" t="s">
        <v>192</v>
      </c>
    </row>
    <row r="24" spans="1:12" ht="42.75" customHeight="1">
      <c r="A24" s="173"/>
      <c r="B24" s="174"/>
      <c r="C24" s="191"/>
      <c r="D24" s="119"/>
      <c r="E24" s="71" t="s">
        <v>172</v>
      </c>
      <c r="F24" s="35" t="s">
        <v>173</v>
      </c>
    </row>
    <row r="25" spans="1:12" ht="27.95" customHeight="1">
      <c r="A25" s="173"/>
      <c r="B25" s="174"/>
      <c r="C25" s="190" t="s">
        <v>174</v>
      </c>
      <c r="D25" s="18" t="s">
        <v>50</v>
      </c>
      <c r="E25" s="64" t="s">
        <v>175</v>
      </c>
      <c r="F25" s="23" t="s">
        <v>193</v>
      </c>
    </row>
    <row r="26" spans="1:12" ht="27.95" customHeight="1">
      <c r="A26" s="173"/>
      <c r="B26" s="174"/>
      <c r="C26" s="191"/>
      <c r="D26" s="119"/>
      <c r="E26" s="64" t="s">
        <v>64</v>
      </c>
      <c r="F26" s="20" t="s">
        <v>194</v>
      </c>
    </row>
    <row r="27" spans="1:12" ht="27.95" customHeight="1">
      <c r="A27" s="175"/>
      <c r="B27" s="176"/>
      <c r="C27" s="90" t="s">
        <v>83</v>
      </c>
      <c r="D27" s="18" t="s">
        <v>50</v>
      </c>
      <c r="E27" s="71" t="s">
        <v>89</v>
      </c>
      <c r="F27" s="20"/>
    </row>
    <row r="28" spans="1:12" ht="27.95" customHeight="1">
      <c r="A28" s="179" t="s">
        <v>178</v>
      </c>
      <c r="B28" s="35" t="s">
        <v>179</v>
      </c>
      <c r="C28" s="31" t="s">
        <v>110</v>
      </c>
      <c r="D28" s="79" t="str">
        <f>IF(VLOOKUP($A$2,一覧!$B$4:$AE$18,29,FALSE)=1,"○","")</f>
        <v/>
      </c>
      <c r="E28" s="64" t="s">
        <v>180</v>
      </c>
      <c r="F28" s="33" t="s">
        <v>181</v>
      </c>
    </row>
    <row r="29" spans="1:12" ht="27.95" customHeight="1">
      <c r="A29" s="180"/>
      <c r="B29" s="192" t="s">
        <v>115</v>
      </c>
      <c r="C29" s="190" t="s">
        <v>116</v>
      </c>
      <c r="D29" s="115" t="str">
        <f>IF(VLOOKUP($A$2,一覧!$B$4:$AF$18,27,FALSE)=1,"○","")</f>
        <v/>
      </c>
      <c r="E29" s="91" t="s">
        <v>117</v>
      </c>
      <c r="F29" s="92" t="s">
        <v>195</v>
      </c>
    </row>
    <row r="30" spans="1:12" ht="27.75" customHeight="1">
      <c r="A30" s="181"/>
      <c r="B30" s="194"/>
      <c r="C30" s="191"/>
      <c r="D30" s="27" t="str">
        <f>IF($D$29&lt;&gt;"",$D$29,"")</f>
        <v/>
      </c>
      <c r="E30" s="71" t="s">
        <v>183</v>
      </c>
      <c r="F30" s="43" t="s">
        <v>196</v>
      </c>
    </row>
    <row r="31" spans="1:12" ht="14.25">
      <c r="E31" s="85"/>
    </row>
  </sheetData>
  <mergeCells count="18">
    <mergeCell ref="A28:A30"/>
    <mergeCell ref="B29:B30"/>
    <mergeCell ref="C29:C30"/>
    <mergeCell ref="A9:B27"/>
    <mergeCell ref="C9:C10"/>
    <mergeCell ref="C11:C13"/>
    <mergeCell ref="C14:C16"/>
    <mergeCell ref="C18:C20"/>
    <mergeCell ref="C21:C24"/>
    <mergeCell ref="C25:C26"/>
    <mergeCell ref="A1:F1"/>
    <mergeCell ref="A4:F5"/>
    <mergeCell ref="A6:F6"/>
    <mergeCell ref="A7:B8"/>
    <mergeCell ref="C7:C8"/>
    <mergeCell ref="D7:D8"/>
    <mergeCell ref="E7:E8"/>
    <mergeCell ref="F7:F8"/>
  </mergeCells>
  <phoneticPr fontId="1"/>
  <hyperlinks>
    <hyperlink ref="G1" location="一覧!A1" display="一覧へ" xr:uid="{CC8F0F5D-3678-410D-8275-8C7F444652B1}"/>
  </hyperlinks>
  <pageMargins left="0.74803149606299213" right="0.31496062992125984" top="0.55118110236220474" bottom="0.15748031496062992" header="0.31496062992125984" footer="0.31496062992125984"/>
  <pageSetup paperSize="9" scale="72" firstPageNumber="0" fitToHeight="0" orientation="portrait" verticalDpi="300" copies="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A62C-234A-4912-91A3-55265FD47982}">
  <sheetPr>
    <pageSetUpPr fitToPage="1"/>
  </sheetPr>
  <dimension ref="A1:G29"/>
  <sheetViews>
    <sheetView view="pageBreakPreview" zoomScale="59" zoomScaleNormal="100" zoomScaleSheetLayoutView="59" workbookViewId="0">
      <selection activeCell="B2" sqref="B2"/>
    </sheetView>
  </sheetViews>
  <sheetFormatPr defaultColWidth="9" defaultRowHeight="13.5"/>
  <cols>
    <col min="1" max="1" width="6.625" style="44" bestFit="1" customWidth="1"/>
    <col min="2" max="2" width="21.625" style="44" customWidth="1"/>
    <col min="3" max="3" width="5.625" style="45" bestFit="1" customWidth="1"/>
    <col min="4" max="4" width="5.625" style="45" customWidth="1"/>
    <col min="5" max="5" width="30.375" style="44" customWidth="1"/>
    <col min="6" max="6" width="49.125" style="44" customWidth="1"/>
    <col min="7" max="16384" width="9" style="12"/>
  </cols>
  <sheetData>
    <row r="1" spans="1:7" ht="24" customHeight="1">
      <c r="A1" s="154" t="s">
        <v>223</v>
      </c>
      <c r="B1" s="154"/>
      <c r="C1" s="154"/>
      <c r="D1" s="154"/>
      <c r="E1" s="154"/>
      <c r="F1" s="154"/>
      <c r="G1" s="116" t="s">
        <v>288</v>
      </c>
    </row>
    <row r="2" spans="1:7" ht="35.25" customHeight="1">
      <c r="A2" s="124">
        <v>4</v>
      </c>
      <c r="B2" s="117">
        <f>VLOOKUP($A$2,一覧!$B$4:$AE$18,2,FALSE)</f>
        <v>0</v>
      </c>
      <c r="C2" s="118" t="s">
        <v>283</v>
      </c>
      <c r="D2" s="13"/>
      <c r="E2" s="13"/>
      <c r="F2" s="13"/>
    </row>
    <row r="3" spans="1:7" ht="15" customHeight="1">
      <c r="A3" s="13"/>
      <c r="B3" s="13"/>
      <c r="C3" s="13"/>
      <c r="D3" s="13"/>
      <c r="E3" s="13"/>
      <c r="F3" s="13"/>
    </row>
    <row r="4" spans="1:7" ht="14.25" customHeight="1">
      <c r="A4" s="155" t="s">
        <v>41</v>
      </c>
      <c r="B4" s="155"/>
      <c r="C4" s="155"/>
      <c r="D4" s="155"/>
      <c r="E4" s="155"/>
      <c r="F4" s="155"/>
    </row>
    <row r="5" spans="1:7" ht="47.25" customHeight="1">
      <c r="A5" s="155"/>
      <c r="B5" s="155"/>
      <c r="C5" s="155"/>
      <c r="D5" s="155"/>
      <c r="E5" s="155"/>
      <c r="F5" s="155"/>
    </row>
    <row r="6" spans="1:7" ht="14.25">
      <c r="A6" s="156" t="s">
        <v>155</v>
      </c>
      <c r="B6" s="156"/>
      <c r="C6" s="156"/>
      <c r="D6" s="156"/>
      <c r="E6" s="156"/>
      <c r="F6" s="156"/>
    </row>
    <row r="7" spans="1:7" ht="14.25">
      <c r="A7" s="95"/>
      <c r="B7" s="95"/>
      <c r="C7" s="95"/>
      <c r="D7" s="95" t="s">
        <v>224</v>
      </c>
      <c r="E7" s="95"/>
      <c r="F7" s="95"/>
    </row>
    <row r="8" spans="1:7" ht="14.25" customHeight="1">
      <c r="A8" s="157" t="s">
        <v>42</v>
      </c>
      <c r="B8" s="158"/>
      <c r="C8" s="161" t="s">
        <v>43</v>
      </c>
      <c r="D8" s="161" t="s">
        <v>44</v>
      </c>
      <c r="E8" s="163" t="s">
        <v>45</v>
      </c>
      <c r="F8" s="165" t="s">
        <v>46</v>
      </c>
    </row>
    <row r="9" spans="1:7" ht="14.25" customHeight="1">
      <c r="A9" s="159"/>
      <c r="B9" s="160"/>
      <c r="C9" s="162"/>
      <c r="D9" s="162"/>
      <c r="E9" s="164"/>
      <c r="F9" s="166"/>
    </row>
    <row r="10" spans="1:7" ht="27.95" customHeight="1">
      <c r="A10" s="171" t="s">
        <v>47</v>
      </c>
      <c r="B10" s="172"/>
      <c r="C10" s="197"/>
      <c r="D10" s="15" t="s">
        <v>50</v>
      </c>
      <c r="E10" s="64" t="s">
        <v>48</v>
      </c>
      <c r="F10" s="17"/>
    </row>
    <row r="11" spans="1:7" ht="27.95" customHeight="1">
      <c r="A11" s="173"/>
      <c r="B11" s="174"/>
      <c r="C11" s="197"/>
      <c r="D11" s="18" t="s">
        <v>50</v>
      </c>
      <c r="E11" s="65" t="s">
        <v>51</v>
      </c>
      <c r="F11" s="17" t="s">
        <v>156</v>
      </c>
    </row>
    <row r="12" spans="1:7" ht="27.95" customHeight="1">
      <c r="A12" s="173"/>
      <c r="B12" s="174"/>
      <c r="C12" s="198" t="s">
        <v>53</v>
      </c>
      <c r="D12" s="18" t="s">
        <v>50</v>
      </c>
      <c r="E12" s="64" t="s">
        <v>54</v>
      </c>
      <c r="F12" s="66" t="s">
        <v>157</v>
      </c>
    </row>
    <row r="13" spans="1:7" ht="27.95" customHeight="1">
      <c r="A13" s="173"/>
      <c r="B13" s="174"/>
      <c r="C13" s="198"/>
      <c r="D13" s="18" t="s">
        <v>56</v>
      </c>
      <c r="E13" s="64" t="s">
        <v>57</v>
      </c>
      <c r="F13" s="20" t="s">
        <v>158</v>
      </c>
    </row>
    <row r="14" spans="1:7" ht="27.95" customHeight="1">
      <c r="A14" s="173"/>
      <c r="B14" s="174"/>
      <c r="C14" s="198"/>
      <c r="D14" s="119"/>
      <c r="E14" s="64" t="s">
        <v>59</v>
      </c>
      <c r="F14" s="20" t="s">
        <v>159</v>
      </c>
    </row>
    <row r="15" spans="1:7" ht="27.95" customHeight="1">
      <c r="A15" s="173"/>
      <c r="B15" s="174"/>
      <c r="C15" s="198" t="s">
        <v>83</v>
      </c>
      <c r="D15" s="18" t="s">
        <v>50</v>
      </c>
      <c r="E15" s="64" t="s">
        <v>84</v>
      </c>
      <c r="F15" s="17"/>
    </row>
    <row r="16" spans="1:7" ht="27.95" customHeight="1">
      <c r="A16" s="173"/>
      <c r="B16" s="174"/>
      <c r="C16" s="198"/>
      <c r="D16" s="119"/>
      <c r="E16" s="64" t="s">
        <v>85</v>
      </c>
      <c r="F16" s="17" t="s">
        <v>86</v>
      </c>
    </row>
    <row r="17" spans="1:7" ht="27.95" customHeight="1">
      <c r="A17" s="175"/>
      <c r="B17" s="176"/>
      <c r="C17" s="198"/>
      <c r="D17" s="119"/>
      <c r="E17" s="64" t="s">
        <v>87</v>
      </c>
      <c r="F17" s="17" t="s">
        <v>88</v>
      </c>
    </row>
    <row r="18" spans="1:7" ht="27.95" customHeight="1">
      <c r="A18" s="179" t="s">
        <v>200</v>
      </c>
      <c r="B18" s="192" t="s">
        <v>225</v>
      </c>
      <c r="C18" s="200" t="s">
        <v>61</v>
      </c>
      <c r="D18" s="18" t="str">
        <f>IF(VLOOKUP($A$2,一覧!$B$4:$AF$18,27,FALSE)=1,"○","")</f>
        <v/>
      </c>
      <c r="E18" s="64" t="s">
        <v>62</v>
      </c>
      <c r="F18" s="17" t="s">
        <v>202</v>
      </c>
    </row>
    <row r="19" spans="1:7" ht="27.95" customHeight="1">
      <c r="A19" s="180"/>
      <c r="B19" s="199"/>
      <c r="C19" s="200"/>
      <c r="D19" s="101" t="str">
        <f>IF($D$18&lt;&gt;"",$D$18,"")</f>
        <v/>
      </c>
      <c r="E19" s="94" t="s">
        <v>226</v>
      </c>
      <c r="F19" s="96" t="s">
        <v>227</v>
      </c>
    </row>
    <row r="20" spans="1:7" ht="27.95" customHeight="1">
      <c r="A20" s="180"/>
      <c r="B20" s="199"/>
      <c r="C20" s="200"/>
      <c r="D20" s="18" t="str">
        <f>IF(VLOOKUP($A$2,一覧!$B$4:$AF$18,28,FALSE)=1,"○","")</f>
        <v/>
      </c>
      <c r="E20" s="64" t="s">
        <v>67</v>
      </c>
      <c r="F20" s="96"/>
      <c r="G20" s="12" t="s">
        <v>66</v>
      </c>
    </row>
    <row r="21" spans="1:7" ht="27.95" customHeight="1">
      <c r="A21" s="180"/>
      <c r="B21" s="199"/>
      <c r="C21" s="200"/>
      <c r="D21" s="119"/>
      <c r="E21" s="64" t="s">
        <v>68</v>
      </c>
      <c r="F21" s="96" t="s">
        <v>204</v>
      </c>
    </row>
    <row r="22" spans="1:7" ht="27.95" customHeight="1">
      <c r="A22" s="180"/>
      <c r="B22" s="199"/>
      <c r="C22" s="200"/>
      <c r="D22" s="18" t="str">
        <f>IF($D$20&lt;&gt;"",$D$20,"")</f>
        <v/>
      </c>
      <c r="E22" s="71" t="s">
        <v>70</v>
      </c>
      <c r="F22" s="97" t="s">
        <v>205</v>
      </c>
    </row>
    <row r="23" spans="1:7" ht="29.1" customHeight="1">
      <c r="A23" s="180"/>
      <c r="B23" s="35" t="s">
        <v>179</v>
      </c>
      <c r="C23" s="31" t="s">
        <v>110</v>
      </c>
      <c r="D23" s="18" t="str">
        <f>IF(VLOOKUP($A$2,一覧!$B$4:$AE$18,29,FALSE)=1,"○","")</f>
        <v/>
      </c>
      <c r="E23" s="64" t="s">
        <v>180</v>
      </c>
      <c r="F23" s="98" t="s">
        <v>228</v>
      </c>
    </row>
    <row r="24" spans="1:7" ht="60" customHeight="1">
      <c r="A24" s="180"/>
      <c r="B24" s="35" t="s">
        <v>229</v>
      </c>
      <c r="C24" s="31" t="s">
        <v>103</v>
      </c>
      <c r="D24" s="18" t="str">
        <f>IF(VLOOKUP($A$2,一覧!$B$4:$AE$18,30,FALSE)=1,"○","")</f>
        <v/>
      </c>
      <c r="E24" s="93" t="s">
        <v>104</v>
      </c>
      <c r="F24" s="98" t="s">
        <v>105</v>
      </c>
    </row>
    <row r="25" spans="1:7" ht="27.95" customHeight="1">
      <c r="A25" s="180"/>
      <c r="B25" s="192" t="s">
        <v>115</v>
      </c>
      <c r="C25" s="200" t="s">
        <v>116</v>
      </c>
      <c r="D25" s="18" t="str">
        <f>IF($D$18&lt;&gt;"",$D$18,"")</f>
        <v/>
      </c>
      <c r="E25" s="91" t="s">
        <v>117</v>
      </c>
      <c r="F25" s="99" t="s">
        <v>208</v>
      </c>
    </row>
    <row r="26" spans="1:7" ht="27">
      <c r="A26" s="180"/>
      <c r="B26" s="201"/>
      <c r="C26" s="200"/>
      <c r="D26" s="18" t="str">
        <f>IF($D$18&lt;&gt;"",$D$18,"")</f>
        <v/>
      </c>
      <c r="E26" s="94" t="s">
        <v>226</v>
      </c>
      <c r="F26" s="100" t="s">
        <v>230</v>
      </c>
    </row>
    <row r="27" spans="1:7" ht="27.95" customHeight="1">
      <c r="A27" s="180"/>
      <c r="B27" s="35" t="s">
        <v>211</v>
      </c>
      <c r="C27" s="200" t="s">
        <v>189</v>
      </c>
      <c r="D27" s="18" t="str">
        <f>IF($D$18&lt;&gt;"",$D$18,"")</f>
        <v/>
      </c>
      <c r="E27" s="64" t="s">
        <v>212</v>
      </c>
      <c r="F27" s="29"/>
    </row>
    <row r="28" spans="1:7" ht="27.95" customHeight="1">
      <c r="A28" s="181"/>
      <c r="B28" s="20" t="s">
        <v>185</v>
      </c>
      <c r="C28" s="200"/>
      <c r="D28" s="15" t="str">
        <f>IF($D$24&lt;&gt;"",$D$24,"")</f>
        <v/>
      </c>
      <c r="E28" s="64" t="s">
        <v>186</v>
      </c>
      <c r="F28" s="30" t="s">
        <v>187</v>
      </c>
    </row>
    <row r="29" spans="1:7" ht="14.25">
      <c r="E29" s="85"/>
    </row>
  </sheetData>
  <mergeCells count="18">
    <mergeCell ref="A10:B17"/>
    <mergeCell ref="C10:C11"/>
    <mergeCell ref="C12:C14"/>
    <mergeCell ref="C15:C17"/>
    <mergeCell ref="A18:A28"/>
    <mergeCell ref="B18:B22"/>
    <mergeCell ref="C18:C22"/>
    <mergeCell ref="B25:B26"/>
    <mergeCell ref="C25:C26"/>
    <mergeCell ref="C27:C28"/>
    <mergeCell ref="A1:F1"/>
    <mergeCell ref="A4:F5"/>
    <mergeCell ref="A6:F6"/>
    <mergeCell ref="A8:B9"/>
    <mergeCell ref="C8:C9"/>
    <mergeCell ref="D8:D9"/>
    <mergeCell ref="E8:E9"/>
    <mergeCell ref="F8:F9"/>
  </mergeCells>
  <phoneticPr fontId="1"/>
  <hyperlinks>
    <hyperlink ref="G1" location="一覧!A1" display="一覧へ" xr:uid="{9498EF70-6527-4507-83C1-7C1A9095BDC4}"/>
  </hyperlinks>
  <pageMargins left="0.74803149606299213" right="0.31496062992125984" top="0.55118110236220474" bottom="0.15748031496062992" header="0.31496062992125984" footer="0.31496062992125984"/>
  <pageSetup paperSize="9" scale="71" firstPageNumber="0" fitToHeight="0" orientation="portrait" verticalDpi="300" copies="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5953C-BF84-4DF8-9EBC-4E457C00821F}">
  <sheetPr>
    <pageSetUpPr fitToPage="1"/>
  </sheetPr>
  <dimension ref="A1:G26"/>
  <sheetViews>
    <sheetView view="pageBreakPreview" topLeftCell="A16" zoomScale="85" zoomScaleNormal="100" zoomScaleSheetLayoutView="85" workbookViewId="0">
      <selection activeCell="A2" sqref="A2"/>
    </sheetView>
  </sheetViews>
  <sheetFormatPr defaultColWidth="9" defaultRowHeight="13.5"/>
  <cols>
    <col min="1" max="1" width="4.5" style="44" bestFit="1" customWidth="1"/>
    <col min="2" max="2" width="21.625" style="44" customWidth="1"/>
    <col min="3" max="3" width="5.625" style="45" bestFit="1" customWidth="1"/>
    <col min="4" max="4" width="5.625" style="45" customWidth="1"/>
    <col min="5" max="5" width="30.375" style="44" customWidth="1"/>
    <col min="6" max="6" width="49.125" style="44" customWidth="1"/>
    <col min="7" max="16384" width="9" style="12"/>
  </cols>
  <sheetData>
    <row r="1" spans="1:7" ht="24" customHeight="1">
      <c r="A1" s="154" t="s">
        <v>231</v>
      </c>
      <c r="B1" s="154"/>
      <c r="C1" s="154"/>
      <c r="D1" s="154"/>
      <c r="E1" s="154"/>
      <c r="F1" s="154"/>
      <c r="G1" s="116" t="s">
        <v>288</v>
      </c>
    </row>
    <row r="2" spans="1:7" ht="35.25" customHeight="1">
      <c r="A2" s="124">
        <v>1</v>
      </c>
      <c r="B2" s="117">
        <f>VLOOKUP($A$2,一覧!$B$4:$AF$18,2,FALSE)</f>
        <v>0</v>
      </c>
      <c r="C2" s="118" t="s">
        <v>283</v>
      </c>
      <c r="D2" s="13"/>
      <c r="E2" s="13"/>
      <c r="F2" s="13"/>
    </row>
    <row r="3" spans="1:7" ht="15" customHeight="1">
      <c r="A3" s="13"/>
      <c r="B3" s="13"/>
      <c r="C3" s="13"/>
      <c r="D3" s="13"/>
      <c r="E3" s="13"/>
      <c r="F3" s="13"/>
    </row>
    <row r="4" spans="1:7" ht="14.25" customHeight="1">
      <c r="A4" s="155" t="s">
        <v>41</v>
      </c>
      <c r="B4" s="155"/>
      <c r="C4" s="155"/>
      <c r="D4" s="155"/>
      <c r="E4" s="155"/>
      <c r="F4" s="155"/>
    </row>
    <row r="5" spans="1:7" ht="47.25" customHeight="1">
      <c r="A5" s="155"/>
      <c r="B5" s="155"/>
      <c r="C5" s="155"/>
      <c r="D5" s="155"/>
      <c r="E5" s="155"/>
      <c r="F5" s="155"/>
    </row>
    <row r="6" spans="1:7" ht="14.25">
      <c r="A6" s="156" t="s">
        <v>155</v>
      </c>
      <c r="B6" s="156"/>
      <c r="C6" s="156"/>
      <c r="D6" s="156"/>
      <c r="E6" s="156"/>
      <c r="F6" s="156"/>
    </row>
    <row r="7" spans="1:7" ht="14.25">
      <c r="A7" s="95"/>
      <c r="B7" s="95"/>
      <c r="C7" s="95"/>
      <c r="D7" s="95" t="s">
        <v>224</v>
      </c>
      <c r="E7" s="95"/>
      <c r="F7" s="95"/>
    </row>
    <row r="8" spans="1:7" ht="14.25" customHeight="1">
      <c r="A8" s="157" t="s">
        <v>42</v>
      </c>
      <c r="B8" s="158"/>
      <c r="C8" s="161" t="s">
        <v>43</v>
      </c>
      <c r="D8" s="161" t="s">
        <v>44</v>
      </c>
      <c r="E8" s="163" t="s">
        <v>45</v>
      </c>
      <c r="F8" s="165" t="s">
        <v>46</v>
      </c>
    </row>
    <row r="9" spans="1:7" ht="14.25" customHeight="1">
      <c r="A9" s="159"/>
      <c r="B9" s="160"/>
      <c r="C9" s="162"/>
      <c r="D9" s="162"/>
      <c r="E9" s="164"/>
      <c r="F9" s="166"/>
    </row>
    <row r="10" spans="1:7" ht="27.95" customHeight="1">
      <c r="A10" s="171" t="s">
        <v>47</v>
      </c>
      <c r="B10" s="172"/>
      <c r="C10" s="197"/>
      <c r="D10" s="15" t="s">
        <v>50</v>
      </c>
      <c r="E10" s="64" t="s">
        <v>48</v>
      </c>
      <c r="F10" s="17"/>
    </row>
    <row r="11" spans="1:7" ht="27.95" customHeight="1">
      <c r="A11" s="173"/>
      <c r="B11" s="174"/>
      <c r="C11" s="197"/>
      <c r="D11" s="18" t="s">
        <v>50</v>
      </c>
      <c r="E11" s="65" t="s">
        <v>51</v>
      </c>
      <c r="F11" s="17" t="s">
        <v>156</v>
      </c>
    </row>
    <row r="12" spans="1:7" ht="27.95" customHeight="1">
      <c r="A12" s="173"/>
      <c r="B12" s="174"/>
      <c r="C12" s="198" t="s">
        <v>53</v>
      </c>
      <c r="D12" s="18" t="s">
        <v>50</v>
      </c>
      <c r="E12" s="64" t="s">
        <v>54</v>
      </c>
      <c r="F12" s="66" t="s">
        <v>157</v>
      </c>
    </row>
    <row r="13" spans="1:7" ht="27.95" customHeight="1">
      <c r="A13" s="173"/>
      <c r="B13" s="174"/>
      <c r="C13" s="198"/>
      <c r="D13" s="18" t="s">
        <v>56</v>
      </c>
      <c r="E13" s="64" t="s">
        <v>57</v>
      </c>
      <c r="F13" s="20" t="s">
        <v>158</v>
      </c>
    </row>
    <row r="14" spans="1:7" ht="27.95" customHeight="1">
      <c r="A14" s="173"/>
      <c r="B14" s="174"/>
      <c r="C14" s="198"/>
      <c r="D14" s="119"/>
      <c r="E14" s="64" t="s">
        <v>59</v>
      </c>
      <c r="F14" s="20" t="s">
        <v>159</v>
      </c>
    </row>
    <row r="15" spans="1:7" ht="27.95" customHeight="1">
      <c r="A15" s="173"/>
      <c r="B15" s="174"/>
      <c r="C15" s="198" t="s">
        <v>83</v>
      </c>
      <c r="D15" s="18" t="s">
        <v>50</v>
      </c>
      <c r="E15" s="64" t="s">
        <v>84</v>
      </c>
      <c r="F15" s="17"/>
    </row>
    <row r="16" spans="1:7" ht="27.95" customHeight="1">
      <c r="A16" s="173"/>
      <c r="B16" s="174"/>
      <c r="C16" s="198"/>
      <c r="D16" s="119"/>
      <c r="E16" s="64" t="s">
        <v>85</v>
      </c>
      <c r="F16" s="17" t="s">
        <v>86</v>
      </c>
    </row>
    <row r="17" spans="1:7" ht="27.95" customHeight="1">
      <c r="A17" s="175"/>
      <c r="B17" s="176"/>
      <c r="C17" s="198"/>
      <c r="D17" s="119"/>
      <c r="E17" s="102" t="s">
        <v>87</v>
      </c>
      <c r="F17" s="97" t="s">
        <v>88</v>
      </c>
    </row>
    <row r="18" spans="1:7" ht="27.95" customHeight="1">
      <c r="A18" s="179" t="s">
        <v>200</v>
      </c>
      <c r="B18" s="192" t="s">
        <v>211</v>
      </c>
      <c r="C18" s="200" t="s">
        <v>61</v>
      </c>
      <c r="D18" s="101" t="str">
        <f>IF(VLOOKUP($A$2,一覧!$B$4:$AF$18,27,FALSE)=1,"○","")</f>
        <v/>
      </c>
      <c r="E18" s="102" t="s">
        <v>62</v>
      </c>
      <c r="F18" s="97" t="s">
        <v>202</v>
      </c>
    </row>
    <row r="19" spans="1:7" ht="27.95" customHeight="1">
      <c r="A19" s="180"/>
      <c r="B19" s="199"/>
      <c r="C19" s="200"/>
      <c r="D19" s="101" t="str">
        <f>IF($D$18&lt;&gt;"",$D$18,"")</f>
        <v/>
      </c>
      <c r="E19" s="103" t="s">
        <v>226</v>
      </c>
      <c r="F19" s="96" t="s">
        <v>227</v>
      </c>
      <c r="G19" s="12" t="s">
        <v>66</v>
      </c>
    </row>
    <row r="20" spans="1:7" ht="50.1" customHeight="1">
      <c r="A20" s="180"/>
      <c r="B20" s="35" t="s">
        <v>179</v>
      </c>
      <c r="C20" s="31" t="s">
        <v>110</v>
      </c>
      <c r="D20" s="101" t="str">
        <f>IF(VLOOKUP($A$2,一覧!$B$4:$AE$18,29,FALSE)=1,"○","")</f>
        <v/>
      </c>
      <c r="E20" s="102" t="s">
        <v>180</v>
      </c>
      <c r="F20" s="98" t="s">
        <v>232</v>
      </c>
    </row>
    <row r="21" spans="1:7" ht="27.95" customHeight="1">
      <c r="A21" s="180"/>
      <c r="B21" s="192" t="s">
        <v>115</v>
      </c>
      <c r="C21" s="200" t="s">
        <v>116</v>
      </c>
      <c r="D21" s="101" t="str">
        <f>IF($D$18&lt;&gt;"",$D$18,"")</f>
        <v/>
      </c>
      <c r="E21" s="104" t="s">
        <v>117</v>
      </c>
      <c r="F21" s="105" t="s">
        <v>182</v>
      </c>
    </row>
    <row r="22" spans="1:7" ht="27">
      <c r="A22" s="180"/>
      <c r="B22" s="201"/>
      <c r="C22" s="200"/>
      <c r="D22" s="101" t="str">
        <f t="shared" ref="D22" si="0">IF($D$18&lt;&gt;"",$D$18,"")</f>
        <v/>
      </c>
      <c r="E22" s="106" t="s">
        <v>226</v>
      </c>
      <c r="F22" s="100" t="s">
        <v>230</v>
      </c>
    </row>
    <row r="23" spans="1:7" ht="27.95" customHeight="1">
      <c r="A23" s="180"/>
      <c r="B23" s="35" t="s">
        <v>211</v>
      </c>
      <c r="C23" s="200" t="s">
        <v>189</v>
      </c>
      <c r="D23" s="101" t="str">
        <f>IF($D$18&lt;&gt;"",$D$18,"")</f>
        <v/>
      </c>
      <c r="E23" s="102" t="s">
        <v>212</v>
      </c>
      <c r="F23" s="107"/>
    </row>
    <row r="24" spans="1:7" ht="27.95" customHeight="1">
      <c r="A24" s="180"/>
      <c r="B24" s="35" t="s">
        <v>185</v>
      </c>
      <c r="C24" s="200"/>
      <c r="D24" s="18" t="str">
        <f>IF(VLOOKUP($A$2,一覧!$B$4:$AF$18,30,FALSE)=1,"○","")</f>
        <v/>
      </c>
      <c r="E24" s="64" t="s">
        <v>186</v>
      </c>
      <c r="F24" s="30" t="s">
        <v>187</v>
      </c>
    </row>
    <row r="25" spans="1:7" ht="65.45" customHeight="1">
      <c r="A25" s="180"/>
      <c r="B25" s="24"/>
      <c r="C25" s="21" t="s">
        <v>106</v>
      </c>
      <c r="D25" s="119"/>
      <c r="E25" s="64" t="s">
        <v>107</v>
      </c>
      <c r="F25" s="30" t="s">
        <v>233</v>
      </c>
    </row>
    <row r="26" spans="1:7" ht="14.25">
      <c r="E26" s="85"/>
    </row>
  </sheetData>
  <mergeCells count="18">
    <mergeCell ref="A10:B17"/>
    <mergeCell ref="C10:C11"/>
    <mergeCell ref="C12:C14"/>
    <mergeCell ref="C15:C17"/>
    <mergeCell ref="A18:A25"/>
    <mergeCell ref="B18:B19"/>
    <mergeCell ref="C18:C19"/>
    <mergeCell ref="B21:B22"/>
    <mergeCell ref="C21:C22"/>
    <mergeCell ref="C23:C24"/>
    <mergeCell ref="A1:F1"/>
    <mergeCell ref="A4:F5"/>
    <mergeCell ref="A6:F6"/>
    <mergeCell ref="A8:B9"/>
    <mergeCell ref="C8:C9"/>
    <mergeCell ref="D8:D9"/>
    <mergeCell ref="E8:E9"/>
    <mergeCell ref="F8:F9"/>
  </mergeCells>
  <phoneticPr fontId="1"/>
  <hyperlinks>
    <hyperlink ref="G1" location="一覧!A1" display="一覧へ" xr:uid="{3E57A660-966D-4257-9C7E-26DF48C14DF3}"/>
  </hyperlinks>
  <pageMargins left="0.74803149606299213" right="0.31496062992125984" top="0.55118110236220474" bottom="0.15748031496062992" header="0.31496062992125984" footer="0.31496062992125984"/>
  <pageSetup paperSize="9" scale="72" firstPageNumber="0" fitToHeight="0" orientation="portrait" verticalDpi="300" copies="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入力票</vt:lpstr>
      <vt:lpstr>一覧</vt:lpstr>
      <vt:lpstr>リスト</vt:lpstr>
      <vt:lpstr>新規本採（割愛含）</vt:lpstr>
      <vt:lpstr>新規臨時採用</vt:lpstr>
      <vt:lpstr>再任用（フル）</vt:lpstr>
      <vt:lpstr>再任用（短時間）</vt:lpstr>
      <vt:lpstr>転入（本採・臨採）</vt:lpstr>
      <vt:lpstr>転入（再任用）</vt:lpstr>
      <vt:lpstr>単身赴任者への通知</vt:lpstr>
      <vt:lpstr>'再任用（フル）'!Print_Area</vt:lpstr>
      <vt:lpstr>'再任用（短時間）'!Print_Area</vt:lpstr>
      <vt:lpstr>'新規本採（割愛含）'!Print_Area</vt:lpstr>
      <vt:lpstr>新規臨時採用!Print_Area</vt:lpstr>
      <vt:lpstr>単身赴任者への通知!Print_Area</vt:lpstr>
      <vt:lpstr>'転入（再任用）'!Print_Area</vt:lpstr>
      <vt:lpstr>'転入（本採・臨採）'!Print_Area</vt:lpstr>
      <vt:lpstr>シート判定</vt:lpstr>
      <vt:lpstr>はいいいえ</vt:lpstr>
      <vt:lpstr>昨年度形態</vt:lpstr>
      <vt:lpstr>住宅種類</vt:lpstr>
      <vt:lpstr>転居</vt:lpstr>
      <vt:lpstr>転居について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森 絵理子</cp:lastModifiedBy>
  <cp:lastPrinted>2023-03-28T00:25:14Z</cp:lastPrinted>
  <dcterms:created xsi:type="dcterms:W3CDTF">2022-09-26T01:00:26Z</dcterms:created>
  <dcterms:modified xsi:type="dcterms:W3CDTF">2023-12-13T02:44:50Z</dcterms:modified>
</cp:coreProperties>
</file>