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1f83\4_県総文祭\2_R06_36回\5_アナウンス台本・プログラム掲載原稿調査\"/>
    </mc:Choice>
  </mc:AlternateContent>
  <xr:revisionPtr revIDLastSave="0" documentId="13_ncr:1_{256B174B-4AB9-48E8-8659-01BD3C4883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5" r:id="rId1"/>
    <sheet name="data" sheetId="6" r:id="rId2"/>
  </sheets>
  <definedNames>
    <definedName name="_xlnm.Print_Area" localSheetId="0">様式!$A$1:$K$44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5" l="1"/>
  <c r="L30" i="5"/>
  <c r="F9" i="5" a="1"/>
  <c r="F9" i="5" s="1"/>
  <c r="L28" i="5" l="1"/>
  <c r="L27" i="5"/>
  <c r="L26" i="5"/>
  <c r="L25" i="5"/>
  <c r="L24" i="5"/>
  <c r="L23" i="5"/>
  <c r="L22" i="5"/>
  <c r="L21" i="5"/>
  <c r="L20" i="5"/>
  <c r="L19" i="5"/>
  <c r="L18" i="5"/>
  <c r="L17" i="5"/>
  <c r="L16" i="5"/>
  <c r="L14" i="5"/>
  <c r="L29" i="5"/>
  <c r="L15" i="5"/>
  <c r="L13" i="5"/>
  <c r="L12" i="5"/>
  <c r="L11" i="5"/>
  <c r="L10" i="5"/>
  <c r="L9" i="5"/>
  <c r="L8" i="5"/>
  <c r="L7" i="5"/>
  <c r="L6" i="5"/>
  <c r="L5" i="5"/>
  <c r="M3" i="5" l="1"/>
  <c r="A43" i="5" l="1"/>
  <c r="G1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<sst xmlns="http://schemas.openxmlformats.org/spreadsheetml/2006/main" count="234" uniqueCount="208">
  <si>
    <t>ふりがな</t>
    <phoneticPr fontId="1"/>
  </si>
  <si>
    <t>作曲</t>
    <rPh sb="0" eb="2">
      <t>サッキョク</t>
    </rPh>
    <phoneticPr fontId="1"/>
  </si>
  <si>
    <t>編曲</t>
    <rPh sb="0" eb="2">
      <t>ヘンキョク</t>
    </rPh>
    <phoneticPr fontId="1"/>
  </si>
  <si>
    <t>分</t>
    <rPh sb="0" eb="1">
      <t>フン</t>
    </rPh>
    <phoneticPr fontId="1"/>
  </si>
  <si>
    <t>提出先及び問い合わせ：</t>
    <rPh sb="0" eb="3">
      <t>テイシュツサキ</t>
    </rPh>
    <rPh sb="3" eb="4">
      <t>オヨ</t>
    </rPh>
    <rPh sb="5" eb="6">
      <t>ト</t>
    </rPh>
    <rPh sb="7" eb="8">
      <t>ア</t>
    </rPh>
    <phoneticPr fontId="1"/>
  </si>
  <si>
    <t>〒862-0901　熊本市東区東町３丁目１３番１号　熊本県立第二高等学校内</t>
    <rPh sb="10" eb="13">
      <t>クマモトシ</t>
    </rPh>
    <rPh sb="13" eb="15">
      <t>ヒガシク</t>
    </rPh>
    <rPh sb="15" eb="17">
      <t>ヒガシマチ</t>
    </rPh>
    <rPh sb="18" eb="20">
      <t>チョウメ</t>
    </rPh>
    <rPh sb="22" eb="23">
      <t>バン</t>
    </rPh>
    <rPh sb="24" eb="25">
      <t>ゴウ</t>
    </rPh>
    <rPh sb="26" eb="30">
      <t>クマモトケンリツ</t>
    </rPh>
    <rPh sb="30" eb="32">
      <t>ダイニ</t>
    </rPh>
    <rPh sb="32" eb="34">
      <t>コウトウ</t>
    </rPh>
    <rPh sb="34" eb="37">
      <t>ガッコウナイ</t>
    </rPh>
    <phoneticPr fontId="1"/>
  </si>
  <si>
    <t>熊本県高等学校総合文化祭実行委員会事務局（高文連事務局）</t>
    <rPh sb="0" eb="3">
      <t>クマモトケン</t>
    </rPh>
    <rPh sb="3" eb="5">
      <t>コウトウ</t>
    </rPh>
    <rPh sb="5" eb="7">
      <t>ガッコウ</t>
    </rPh>
    <rPh sb="7" eb="9">
      <t>ソウゴウ</t>
    </rPh>
    <rPh sb="9" eb="12">
      <t>ブンカサイ</t>
    </rPh>
    <rPh sb="12" eb="14">
      <t>ジッコウ</t>
    </rPh>
    <rPh sb="14" eb="17">
      <t>イインカイ</t>
    </rPh>
    <rPh sb="17" eb="20">
      <t>ジムキョク</t>
    </rPh>
    <rPh sb="21" eb="24">
      <t>コウブンレン</t>
    </rPh>
    <rPh sb="24" eb="27">
      <t>ジムキョク</t>
    </rPh>
    <phoneticPr fontId="1"/>
  </si>
  <si>
    <t>電話　０９６－２８５－１３４４</t>
    <rPh sb="0" eb="2">
      <t>デンワ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</si>
  <si>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</si>
  <si>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</si>
  <si>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備考</t>
    <rPh sb="0" eb="2">
      <t>ビコウ</t>
    </rPh>
    <phoneticPr fontId="1"/>
  </si>
  <si>
    <t>ＦＡＸ　０９６－２８５－８７７３</t>
    <phoneticPr fontId="1"/>
  </si>
  <si>
    <t>E-mail　　kuma-koubunren@sweet.ocn.ne.jp</t>
    <phoneticPr fontId="1"/>
  </si>
  <si>
    <r>
      <t xml:space="preserve">〔この文書は、高文連ホームページ  </t>
    </r>
    <r>
      <rPr>
        <b/>
        <sz val="16"/>
        <color indexed="8"/>
        <rFont val="ＭＳ Ｐゴシック"/>
        <family val="3"/>
        <charset val="128"/>
      </rPr>
      <t xml:space="preserve">http://ws.higo.ed.jp/bunkarenmei/  </t>
    </r>
    <r>
      <rPr>
        <sz val="16"/>
        <color indexed="8"/>
        <rFont val="ＭＳ Ｐゴシック"/>
        <family val="3"/>
        <charset val="128"/>
      </rPr>
      <t>よりダウンロードできます。〕</t>
    </r>
    <rPh sb="3" eb="5">
      <t>ブンショ</t>
    </rPh>
    <rPh sb="7" eb="10">
      <t>コウブンレン</t>
    </rPh>
    <phoneticPr fontId="1"/>
  </si>
  <si>
    <t>ふりがな</t>
    <phoneticPr fontId="4"/>
  </si>
  <si>
    <t>出版社名</t>
    <rPh sb="0" eb="3">
      <t>シュッパンシャ</t>
    </rPh>
    <rPh sb="3" eb="4">
      <t>メイ</t>
    </rPh>
    <phoneticPr fontId="4"/>
  </si>
  <si>
    <t>顧問名</t>
    <rPh sb="0" eb="2">
      <t>コモン</t>
    </rPh>
    <rPh sb="2" eb="3">
      <t>メイ</t>
    </rPh>
    <phoneticPr fontId="4"/>
  </si>
  <si>
    <t>出演種目</t>
    <rPh sb="0" eb="2">
      <t>シュツエン</t>
    </rPh>
    <rPh sb="2" eb="4">
      <t>シュモク</t>
    </rPh>
    <phoneticPr fontId="1"/>
  </si>
  <si>
    <t>顧問
メールアドレス</t>
    <rPh sb="0" eb="2">
      <t>コモン</t>
    </rPh>
    <phoneticPr fontId="4"/>
  </si>
  <si>
    <r>
      <t xml:space="preserve">出演形態
</t>
    </r>
    <r>
      <rPr>
        <sz val="9"/>
        <color indexed="8"/>
        <rFont val="ＭＳ Ｐゴシック"/>
        <family val="3"/>
        <charset val="128"/>
      </rPr>
      <t>（いずれか選ぶ）</t>
    </r>
    <rPh sb="0" eb="2">
      <t>シュツエン</t>
    </rPh>
    <rPh sb="2" eb="4">
      <t>ケイタイ</t>
    </rPh>
    <rPh sb="10" eb="11">
      <t>エラ</t>
    </rPh>
    <phoneticPr fontId="1"/>
  </si>
  <si>
    <t>予定発表時間</t>
    <rPh sb="0" eb="2">
      <t>ヨテイ</t>
    </rPh>
    <rPh sb="2" eb="4">
      <t>ハッピョウ</t>
    </rPh>
    <rPh sb="4" eb="6">
      <t>ジカン</t>
    </rPh>
    <phoneticPr fontId="1"/>
  </si>
  <si>
    <t>学校名</t>
    <rPh sb="0" eb="3">
      <t>ガッコウメイ</t>
    </rPh>
    <phoneticPr fontId="1"/>
  </si>
  <si>
    <t>熊本県立済々黌高等学校</t>
  </si>
  <si>
    <t>熊本県立熊本高等学校</t>
  </si>
  <si>
    <t>熊本県立第一高等学校</t>
  </si>
  <si>
    <t>熊本県立第二高等学校</t>
  </si>
  <si>
    <t>熊本県立熊本西高等学校</t>
  </si>
  <si>
    <t>熊本県立熊本北高等学校</t>
  </si>
  <si>
    <t>熊本県立東稜高等学校</t>
  </si>
  <si>
    <t>熊本県立湧心館高等学校</t>
  </si>
  <si>
    <t>熊本県立湧心館(定時制)高等学校</t>
  </si>
  <si>
    <t>熊本県立湧心館(通信制)高等学校</t>
  </si>
  <si>
    <t>熊本県立玉名高等学校</t>
  </si>
  <si>
    <t>熊本県立玉名(定時制)高等学校</t>
  </si>
  <si>
    <t>熊本県立岱志高等学校</t>
  </si>
  <si>
    <t>熊本県立岱志(定時制)高等学校</t>
  </si>
  <si>
    <t>熊本県立鹿本高等学校</t>
  </si>
  <si>
    <t>熊本県立菊池高等学校</t>
  </si>
  <si>
    <t>熊本県立大津高等学校</t>
  </si>
  <si>
    <t>熊本県立阿蘇中央高等学校</t>
  </si>
  <si>
    <t>熊本県立小国高等学校</t>
  </si>
  <si>
    <t>熊本県立高森高等学校</t>
  </si>
  <si>
    <t>熊本県立御船高等学校</t>
  </si>
  <si>
    <t>熊本県立甲佐高等学校</t>
  </si>
  <si>
    <t>熊本県立宇土高等学校</t>
  </si>
  <si>
    <t>熊本県立松橋高等学校</t>
  </si>
  <si>
    <t>熊本県立八代高等学校</t>
  </si>
  <si>
    <t>熊本県立八代清流高等学校</t>
  </si>
  <si>
    <t>熊本県立八代東高等学校</t>
  </si>
  <si>
    <t>熊本県立水俣高等学校</t>
  </si>
  <si>
    <t>熊本県立水俣(定時制)高等学校</t>
  </si>
  <si>
    <t>熊本県立人吉高等学校</t>
  </si>
  <si>
    <t>熊本県立人吉(定時制)高等学校</t>
  </si>
  <si>
    <t>熊本県立人吉(五木分校)高等学校</t>
  </si>
  <si>
    <t>熊本県立天草高等学校</t>
  </si>
  <si>
    <t>熊本県立天草(定時制)高等学校</t>
  </si>
  <si>
    <t>熊本県立天草高等学校倉岳校</t>
    <rPh sb="10" eb="12">
      <t>クラタケ</t>
    </rPh>
    <rPh sb="12" eb="13">
      <t>コウ</t>
    </rPh>
    <phoneticPr fontId="18"/>
  </si>
  <si>
    <t>熊本県立牛深高等学校</t>
  </si>
  <si>
    <t>熊本県立上天草高等学校</t>
  </si>
  <si>
    <t>熊本県立熊本商業高等学校</t>
  </si>
  <si>
    <t>熊本県立球磨中央高等学校</t>
  </si>
  <si>
    <t>熊本県立鹿本商工高等学校</t>
  </si>
  <si>
    <t>熊本県立熊本工業高等学校</t>
  </si>
  <si>
    <t>熊本県立熊本工業(定時制)高等学校</t>
  </si>
  <si>
    <t>熊本県立玉名工業高等学校</t>
  </si>
  <si>
    <t>熊本県立小川工業高等学校</t>
  </si>
  <si>
    <t>熊本県立八代工業高等学校</t>
  </si>
  <si>
    <t>熊本県立八代工業(定時制)高等学校</t>
  </si>
  <si>
    <t>熊本県立球磨工業高等学校</t>
  </si>
  <si>
    <t>熊本県立天草工業高等学校</t>
  </si>
  <si>
    <t>熊本県立熊本農業高等学校</t>
  </si>
  <si>
    <t>熊本県立北稜高等学校</t>
  </si>
  <si>
    <t>熊本県立鹿本農業高等学校</t>
  </si>
  <si>
    <t>熊本県立菊池農業高等学校</t>
  </si>
  <si>
    <t>熊本県立翔陽高等学校</t>
  </si>
  <si>
    <t>熊本県立矢部高等学校</t>
  </si>
  <si>
    <t>熊本県立八代農業高等学校</t>
  </si>
  <si>
    <t>熊本県立八代農業(泉分校)高等学校</t>
  </si>
  <si>
    <t>熊本県立芦北高等学校</t>
  </si>
  <si>
    <t>熊本県立南稜高等学校</t>
  </si>
  <si>
    <t>熊本県立天草拓心高等学校</t>
  </si>
  <si>
    <t>熊本県立天草拓心(マリン校舎)高等学校</t>
  </si>
  <si>
    <t>熊本県立盲学校</t>
  </si>
  <si>
    <t>熊本県立熊本聾学校</t>
  </si>
  <si>
    <t>熊本県立熊本はばたき高等支援学校</t>
    <rPh sb="10" eb="12">
      <t>コウトウ</t>
    </rPh>
    <phoneticPr fontId="18"/>
  </si>
  <si>
    <t>熊本県立ひのくに高等支援学校</t>
  </si>
  <si>
    <t>熊本県立鏡わかあゆ高等支援学校</t>
  </si>
  <si>
    <t>熊本県立熊本支援学校</t>
  </si>
  <si>
    <t>熊本県立熊本かがやきの森支援学校</t>
    <rPh sb="4" eb="6">
      <t>クマモト</t>
    </rPh>
    <phoneticPr fontId="18"/>
  </si>
  <si>
    <t>熊本県立松橋西支援学校</t>
  </si>
  <si>
    <t>熊本県立松橋支援学校</t>
  </si>
  <si>
    <t>熊本県立荒尾支援学校</t>
  </si>
  <si>
    <t>熊本県立かもと稲田支援学校</t>
  </si>
  <si>
    <t>熊本県立大津支援学校</t>
  </si>
  <si>
    <t>熊本県立菊池支援学校</t>
  </si>
  <si>
    <t>熊本県立黒石原支援学校</t>
  </si>
  <si>
    <t>熊本県立小国支援学校</t>
  </si>
  <si>
    <t>熊本県立芦北支援学校</t>
  </si>
  <si>
    <t>熊本県立球磨支援学校</t>
  </si>
  <si>
    <t>熊本県立天草支援学校</t>
  </si>
  <si>
    <t>熊本県立苓北支援学校</t>
  </si>
  <si>
    <t>熊本市立必由館高等学校</t>
    <rPh sb="2" eb="3">
      <t>シ</t>
    </rPh>
    <phoneticPr fontId="18"/>
  </si>
  <si>
    <t>熊本市立千原台高等学校</t>
    <rPh sb="2" eb="3">
      <t>シ</t>
    </rPh>
    <phoneticPr fontId="18"/>
  </si>
  <si>
    <t>熊本市立平成さくら支援高等学校</t>
    <rPh sb="2" eb="3">
      <t>シ</t>
    </rPh>
    <phoneticPr fontId="18"/>
  </si>
  <si>
    <t>熊本大学教育学部附属特別支援学校</t>
    <rPh sb="0" eb="2">
      <t>クマモト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18"/>
  </si>
  <si>
    <t>八代市立八代支援高等学校</t>
    <rPh sb="0" eb="3">
      <t>ヤツシロシ</t>
    </rPh>
    <phoneticPr fontId="18"/>
  </si>
  <si>
    <t>鎮西高等学校</t>
  </si>
  <si>
    <t>真和高等学校</t>
  </si>
  <si>
    <t>尚絅高等学校</t>
  </si>
  <si>
    <t>九州学院高等学校</t>
  </si>
  <si>
    <t>ルーテル学院高等学校</t>
  </si>
  <si>
    <t>熊本信愛女学院高等学校</t>
    <rPh sb="4" eb="7">
      <t>ジョガクイン</t>
    </rPh>
    <phoneticPr fontId="18"/>
  </si>
  <si>
    <t>開新高等学校</t>
  </si>
  <si>
    <t>熊本中央高等学校</t>
  </si>
  <si>
    <t>慶誠高等学校</t>
  </si>
  <si>
    <t>熊本国府高等学校</t>
  </si>
  <si>
    <t>熊本学園大学付属高等学校</t>
    <rPh sb="5" eb="6">
      <t>ガク</t>
    </rPh>
    <phoneticPr fontId="18"/>
  </si>
  <si>
    <t>熊本マリスト学園高等学校</t>
    <rPh sb="6" eb="8">
      <t>ガクエン</t>
    </rPh>
    <phoneticPr fontId="18"/>
  </si>
  <si>
    <t>東海大学付属熊本星翔高等学校</t>
    <rPh sb="2" eb="4">
      <t>ダイガク</t>
    </rPh>
    <rPh sb="4" eb="6">
      <t>フゾク</t>
    </rPh>
    <rPh sb="6" eb="8">
      <t>クマモト</t>
    </rPh>
    <phoneticPr fontId="18"/>
  </si>
  <si>
    <t>文徳高等学校</t>
  </si>
  <si>
    <t>八代白百合学園高等学校</t>
    <rPh sb="5" eb="7">
      <t>ガクエン</t>
    </rPh>
    <phoneticPr fontId="18"/>
  </si>
  <si>
    <t>秀岳館高等学校</t>
  </si>
  <si>
    <t>玉名女子高等学校</t>
  </si>
  <si>
    <t>有明高等学校</t>
  </si>
  <si>
    <t>菊池女子高等学校</t>
  </si>
  <si>
    <t>専修大学玉名高等学校</t>
    <rPh sb="0" eb="2">
      <t>センシュウ</t>
    </rPh>
    <rPh sb="2" eb="4">
      <t>ダイガク</t>
    </rPh>
    <phoneticPr fontId="18"/>
  </si>
  <si>
    <t>城北高等学校</t>
  </si>
  <si>
    <t>勇志国際高等学校</t>
  </si>
  <si>
    <t>くまもと清陵高等学校</t>
  </si>
  <si>
    <t>志成館高等学校</t>
  </si>
  <si>
    <t>クラーク記念国際高等学校</t>
    <rPh sb="4" eb="6">
      <t>キネン</t>
    </rPh>
    <rPh sb="6" eb="8">
      <t>コクサイ</t>
    </rPh>
    <phoneticPr fontId="18"/>
  </si>
  <si>
    <t>一ツ葉高等学校</t>
  </si>
  <si>
    <t>演劇・城北地区</t>
    <rPh sb="0" eb="2">
      <t>エンゲキ</t>
    </rPh>
    <rPh sb="3" eb="5">
      <t>ジョウホク</t>
    </rPh>
    <rPh sb="5" eb="7">
      <t>チク</t>
    </rPh>
    <phoneticPr fontId="1"/>
  </si>
  <si>
    <t>演劇・城南地区</t>
    <rPh sb="0" eb="2">
      <t>エンゲキ</t>
    </rPh>
    <rPh sb="3" eb="5">
      <t>ジョウナン</t>
    </rPh>
    <rPh sb="5" eb="7">
      <t>チク</t>
    </rPh>
    <phoneticPr fontId="1"/>
  </si>
  <si>
    <t>演劇・熊本市地区</t>
    <rPh sb="0" eb="2">
      <t>エンゲキ</t>
    </rPh>
    <rPh sb="3" eb="6">
      <t>クマモトシ</t>
    </rPh>
    <rPh sb="6" eb="8">
      <t>チク</t>
    </rPh>
    <phoneticPr fontId="1"/>
  </si>
  <si>
    <t>合唱</t>
    <rPh sb="0" eb="2">
      <t>ガッショウ</t>
    </rPh>
    <phoneticPr fontId="1"/>
  </si>
  <si>
    <t>器楽</t>
    <rPh sb="0" eb="2">
      <t>キガク</t>
    </rPh>
    <phoneticPr fontId="1"/>
  </si>
  <si>
    <t>管弦楽</t>
    <rPh sb="0" eb="3">
      <t>カンゲンガク</t>
    </rPh>
    <phoneticPr fontId="1"/>
  </si>
  <si>
    <t>ヴォーカルアンサンブル</t>
  </si>
  <si>
    <t>ピアノ独奏</t>
    <rPh sb="3" eb="5">
      <t>ドクソウ</t>
    </rPh>
    <phoneticPr fontId="1"/>
  </si>
  <si>
    <t>独唱</t>
    <rPh sb="0" eb="2">
      <t>ドクショウ</t>
    </rPh>
    <phoneticPr fontId="1"/>
  </si>
  <si>
    <t>吹奏楽</t>
    <rPh sb="0" eb="3">
      <t>スイソウガク</t>
    </rPh>
    <phoneticPr fontId="1"/>
  </si>
  <si>
    <t>マーチング</t>
  </si>
  <si>
    <t>バトントワリング</t>
  </si>
  <si>
    <t>アナウンス</t>
  </si>
  <si>
    <t>朗読</t>
  </si>
  <si>
    <t>テレビ番組</t>
    <rPh sb="3" eb="5">
      <t>バングミ</t>
    </rPh>
    <phoneticPr fontId="1"/>
  </si>
  <si>
    <t>ラジオ番組</t>
    <rPh sb="3" eb="5">
      <t>バングミ</t>
    </rPh>
    <phoneticPr fontId="1"/>
  </si>
  <si>
    <t>国際・ボランティアJRC発表</t>
    <rPh sb="0" eb="2">
      <t>コクサイ</t>
    </rPh>
    <rPh sb="12" eb="14">
      <t>ハッピョウ</t>
    </rPh>
    <phoneticPr fontId="1"/>
  </si>
  <si>
    <t>弁論</t>
    <rPh sb="0" eb="2">
      <t>ベンロン</t>
    </rPh>
    <phoneticPr fontId="1"/>
  </si>
  <si>
    <t>和太鼓</t>
    <rPh sb="0" eb="3">
      <t>ワダイコ</t>
    </rPh>
    <phoneticPr fontId="1"/>
  </si>
  <si>
    <t>伝承芸能</t>
    <rPh sb="0" eb="2">
      <t>デンショウ</t>
    </rPh>
    <rPh sb="2" eb="4">
      <t>ゲイノウ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</si>
  <si>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</si>
  <si>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オープニングアトラクション</t>
  </si>
  <si>
    <t>管打アンサンブル</t>
    <rPh sb="0" eb="2">
      <t>カンダ</t>
    </rPh>
    <phoneticPr fontId="1"/>
  </si>
  <si>
    <t>吟詠剣詩舞</t>
    <rPh sb="0" eb="2">
      <t>ギンエイ</t>
    </rPh>
    <rPh sb="2" eb="3">
      <t>ケン</t>
    </rPh>
    <rPh sb="3" eb="5">
      <t>シブ</t>
    </rPh>
    <phoneticPr fontId="17"/>
  </si>
  <si>
    <t>種目(選択してください)</t>
    <rPh sb="0" eb="2">
      <t>シュモク</t>
    </rPh>
    <rPh sb="3" eb="5">
      <t>センタク</t>
    </rPh>
    <phoneticPr fontId="18"/>
  </si>
  <si>
    <t>伴奏楽器名</t>
    <rPh sb="0" eb="2">
      <t>バンソウ</t>
    </rPh>
    <rPh sb="2" eb="4">
      <t>ガッキ</t>
    </rPh>
    <rPh sb="4" eb="5">
      <t>メイ</t>
    </rPh>
    <phoneticPr fontId="4"/>
  </si>
  <si>
    <t>伴奏楽器名</t>
    <rPh sb="0" eb="5">
      <t>バンソウガッキメイ</t>
    </rPh>
    <phoneticPr fontId="4"/>
  </si>
  <si>
    <t>氏名</t>
    <rPh sb="0" eb="2">
      <t>シメイ</t>
    </rPh>
    <phoneticPr fontId="4"/>
  </si>
  <si>
    <t>曲目・演題
タイトル</t>
    <rPh sb="0" eb="2">
      <t>キョクモク</t>
    </rPh>
    <rPh sb="3" eb="5">
      <t>エンダイ</t>
    </rPh>
    <phoneticPr fontId="1"/>
  </si>
  <si>
    <t>作詞
著者</t>
    <rPh sb="0" eb="2">
      <t>サクシ</t>
    </rPh>
    <rPh sb="3" eb="5">
      <t>チョシャ</t>
    </rPh>
    <phoneticPr fontId="1"/>
  </si>
  <si>
    <t>演奏曲目
（作詞・作曲
・編曲・出版社名）
または
演技題目
または
発表演題・タイトル等
(著者名等)</t>
    <rPh sb="0" eb="2">
      <t>エンソウ</t>
    </rPh>
    <rPh sb="2" eb="4">
      <t>キョクモク</t>
    </rPh>
    <rPh sb="7" eb="9">
      <t>サクシ</t>
    </rPh>
    <rPh sb="10" eb="12">
      <t>サッキョク</t>
    </rPh>
    <rPh sb="14" eb="16">
      <t>ヘンキョク</t>
    </rPh>
    <rPh sb="17" eb="21">
      <t>シュッパンシャメイ</t>
    </rPh>
    <rPh sb="29" eb="31">
      <t>エンギ</t>
    </rPh>
    <rPh sb="31" eb="33">
      <t>ダイモク</t>
    </rPh>
    <rPh sb="39" eb="41">
      <t>ハッピョウ</t>
    </rPh>
    <rPh sb="41" eb="43">
      <t>エンダイ</t>
    </rPh>
    <rPh sb="48" eb="49">
      <t>トウ</t>
    </rPh>
    <rPh sb="52" eb="55">
      <t>チョシャメイ</t>
    </rPh>
    <rPh sb="55" eb="56">
      <t>トウ</t>
    </rPh>
    <phoneticPr fontId="1"/>
  </si>
  <si>
    <t>団体名・個人名</t>
    <rPh sb="0" eb="3">
      <t>ダンタイメイ</t>
    </rPh>
    <rPh sb="4" eb="7">
      <t>コジンメイ</t>
    </rPh>
    <phoneticPr fontId="4"/>
  </si>
  <si>
    <t>団体名・個人名のふりがな</t>
    <rPh sb="0" eb="3">
      <t>ダンタイメイ</t>
    </rPh>
    <rPh sb="4" eb="7">
      <t>コジンメイ</t>
    </rPh>
    <phoneticPr fontId="4"/>
  </si>
  <si>
    <t>顧問名</t>
    <rPh sb="0" eb="2">
      <t>コモン</t>
    </rPh>
    <rPh sb="2" eb="3">
      <t>メイ</t>
    </rPh>
    <phoneticPr fontId="4"/>
  </si>
  <si>
    <t>顧問名のふりがな</t>
    <rPh sb="0" eb="2">
      <t>コモン</t>
    </rPh>
    <rPh sb="2" eb="3">
      <t>メイ</t>
    </rPh>
    <phoneticPr fontId="4"/>
  </si>
  <si>
    <t>顧問メール</t>
    <rPh sb="0" eb="2">
      <t>コモン</t>
    </rPh>
    <phoneticPr fontId="4"/>
  </si>
  <si>
    <t>出演種目</t>
    <rPh sb="0" eb="2">
      <t>シュツエン</t>
    </rPh>
    <rPh sb="2" eb="4">
      <t>シュモク</t>
    </rPh>
    <phoneticPr fontId="4"/>
  </si>
  <si>
    <t>予定発表時間</t>
    <rPh sb="0" eb="2">
      <t>ヨテイ</t>
    </rPh>
    <rPh sb="2" eb="4">
      <t>ハッピョウ</t>
    </rPh>
    <rPh sb="4" eb="6">
      <t>ジカン</t>
    </rPh>
    <phoneticPr fontId="4"/>
  </si>
  <si>
    <t>指揮者ふりがな</t>
    <rPh sb="0" eb="3">
      <t>シキシャ</t>
    </rPh>
    <phoneticPr fontId="4"/>
  </si>
  <si>
    <t>伴奏者ふりがな</t>
    <rPh sb="0" eb="3">
      <t>バンソウシャ</t>
    </rPh>
    <phoneticPr fontId="4"/>
  </si>
  <si>
    <t>(選択)</t>
  </si>
  <si>
    <t>曲目１ふりがな</t>
    <rPh sb="0" eb="2">
      <t>キョクモク</t>
    </rPh>
    <phoneticPr fontId="4"/>
  </si>
  <si>
    <t>作詞１ふりがな</t>
    <rPh sb="0" eb="2">
      <t>サクシ</t>
    </rPh>
    <phoneticPr fontId="4"/>
  </si>
  <si>
    <t>作曲１ふりがな</t>
    <rPh sb="0" eb="2">
      <t>サッキョク</t>
    </rPh>
    <phoneticPr fontId="4"/>
  </si>
  <si>
    <t>編曲１ふりがな</t>
    <rPh sb="0" eb="2">
      <t>ヘンキョク</t>
    </rPh>
    <phoneticPr fontId="4"/>
  </si>
  <si>
    <t>曲目２ふりがな</t>
    <rPh sb="0" eb="2">
      <t>キョクモク</t>
    </rPh>
    <phoneticPr fontId="4"/>
  </si>
  <si>
    <t>作詞２ふりがな</t>
    <rPh sb="0" eb="2">
      <t>サクシ</t>
    </rPh>
    <phoneticPr fontId="4"/>
  </si>
  <si>
    <t>作曲２ふりがな</t>
    <rPh sb="0" eb="2">
      <t>サッキョク</t>
    </rPh>
    <phoneticPr fontId="4"/>
  </si>
  <si>
    <t>編曲２ふりがな</t>
    <rPh sb="0" eb="2">
      <t>ヘンキョク</t>
    </rPh>
    <phoneticPr fontId="4"/>
  </si>
  <si>
    <t>曲目３ふりがな</t>
    <rPh sb="0" eb="2">
      <t>キョクモク</t>
    </rPh>
    <phoneticPr fontId="4"/>
  </si>
  <si>
    <t>作詞３ふりがな</t>
    <rPh sb="0" eb="2">
      <t>サクシ</t>
    </rPh>
    <phoneticPr fontId="4"/>
  </si>
  <si>
    <t>作曲３ふりがな</t>
    <rPh sb="0" eb="2">
      <t>サッキョク</t>
    </rPh>
    <phoneticPr fontId="4"/>
  </si>
  <si>
    <t>編曲３ふりがな</t>
    <rPh sb="0" eb="2">
      <t>ヘンキョク</t>
    </rPh>
    <phoneticPr fontId="4"/>
  </si>
  <si>
    <t>入力フラグ</t>
    <rPh sb="0" eb="2">
      <t>ニュウリョク</t>
    </rPh>
    <phoneticPr fontId="4"/>
  </si>
  <si>
    <t>項目名</t>
    <rPh sb="0" eb="3">
      <t>コウモクメイ</t>
    </rPh>
    <phoneticPr fontId="4"/>
  </si>
  <si>
    <t>未入力項目名</t>
    <rPh sb="0" eb="3">
      <t>ミニュウリョク</t>
    </rPh>
    <rPh sb="3" eb="6">
      <t>コウモクメイ</t>
    </rPh>
    <phoneticPr fontId="4"/>
  </si>
  <si>
    <t>未入力項目数</t>
    <rPh sb="0" eb="3">
      <t>ミニュウリョク</t>
    </rPh>
    <rPh sb="3" eb="6">
      <t>コウモクスウ</t>
    </rPh>
    <phoneticPr fontId="4"/>
  </si>
  <si>
    <t>学校一覧(選択または入力してください)</t>
    <rPh sb="0" eb="2">
      <t>ガッコウ</t>
    </rPh>
    <rPh sb="2" eb="4">
      <t>イチラン</t>
    </rPh>
    <rPh sb="5" eb="7">
      <t>センタク</t>
    </rPh>
    <rPh sb="10" eb="12">
      <t>ニュウリョク</t>
    </rPh>
    <phoneticPr fontId="18"/>
  </si>
  <si>
    <t>※別添の記入上の注意を熟読の上作成してください。</t>
    <rPh sb="1" eb="3">
      <t>ベッテン</t>
    </rPh>
    <rPh sb="4" eb="6">
      <t>キニュウ</t>
    </rPh>
    <rPh sb="6" eb="7">
      <t>ジョウ</t>
    </rPh>
    <rPh sb="8" eb="10">
      <t>チュウイ</t>
    </rPh>
    <rPh sb="11" eb="13">
      <t>ジュクドク</t>
    </rPh>
    <rPh sb="14" eb="15">
      <t>ウエ</t>
    </rPh>
    <rPh sb="15" eb="17">
      <t>サクセイ</t>
    </rPh>
    <phoneticPr fontId="4"/>
  </si>
  <si>
    <t>出演形態</t>
    <phoneticPr fontId="4"/>
  </si>
  <si>
    <t>指揮者敬称</t>
    <rPh sb="0" eb="3">
      <t>シキシャ</t>
    </rPh>
    <rPh sb="3" eb="5">
      <t>ケイショウ</t>
    </rPh>
    <phoneticPr fontId="4"/>
  </si>
  <si>
    <t>伴奏者敬称</t>
    <rPh sb="0" eb="3">
      <t>バンソウシャ</t>
    </rPh>
    <rPh sb="3" eb="5">
      <t>ケイショウ</t>
    </rPh>
    <phoneticPr fontId="4"/>
  </si>
  <si>
    <t>理科（物理）</t>
    <rPh sb="0" eb="2">
      <t>リカ</t>
    </rPh>
    <rPh sb="3" eb="5">
      <t>ブツリ</t>
    </rPh>
    <phoneticPr fontId="1"/>
  </si>
  <si>
    <t>理科（生物）</t>
    <rPh sb="0" eb="2">
      <t>リカ</t>
    </rPh>
    <rPh sb="3" eb="5">
      <t>セイブツ</t>
    </rPh>
    <phoneticPr fontId="1"/>
  </si>
  <si>
    <t>第３６回熊本県高等学校総合文化祭</t>
    <rPh sb="0" eb="1">
      <t>ダイ</t>
    </rPh>
    <rPh sb="3" eb="4">
      <t>カイ</t>
    </rPh>
    <rPh sb="4" eb="7">
      <t>クマモトケン</t>
    </rPh>
    <rPh sb="7" eb="9">
      <t>コウトウ</t>
    </rPh>
    <rPh sb="9" eb="11">
      <t>ガッコウ</t>
    </rPh>
    <rPh sb="11" eb="13">
      <t>ソウゴウ</t>
    </rPh>
    <rPh sb="13" eb="16">
      <t>ブンカサイ</t>
    </rPh>
    <phoneticPr fontId="1"/>
  </si>
  <si>
    <t>アナウンス台本・プログラム掲載原稿調査</t>
    <rPh sb="5" eb="7">
      <t>ダイホン</t>
    </rPh>
    <rPh sb="13" eb="15">
      <t>ケイサイ</t>
    </rPh>
    <rPh sb="15" eb="17">
      <t>ゲンコウ</t>
    </rPh>
    <rPh sb="17" eb="19">
      <t>チョウサ</t>
    </rPh>
    <phoneticPr fontId="1"/>
  </si>
  <si>
    <t>弦楽器独奏</t>
    <rPh sb="0" eb="3">
      <t>ゲンガッキ</t>
    </rPh>
    <rPh sb="3" eb="5">
      <t>ドクソウ</t>
    </rPh>
    <phoneticPr fontId="1"/>
  </si>
  <si>
    <t>理科（化学）</t>
    <rPh sb="0" eb="2">
      <t>リカ</t>
    </rPh>
    <rPh sb="3" eb="5">
      <t>カガク</t>
    </rPh>
    <phoneticPr fontId="1"/>
  </si>
  <si>
    <t>理科（地学）</t>
    <rPh sb="0" eb="2">
      <t>リカ</t>
    </rPh>
    <rPh sb="3" eb="5">
      <t>チガク</t>
    </rPh>
    <phoneticPr fontId="1"/>
  </si>
  <si>
    <t>管打楽器独奏</t>
    <rPh sb="0" eb="1">
      <t>カン</t>
    </rPh>
    <rPh sb="1" eb="4">
      <t>ダガッキ</t>
    </rPh>
    <rPh sb="4" eb="6">
      <t>ドクソウ</t>
    </rPh>
    <phoneticPr fontId="1"/>
  </si>
  <si>
    <t>日本音楽合奏</t>
    <rPh sb="0" eb="2">
      <t>ニホン</t>
    </rPh>
    <rPh sb="2" eb="4">
      <t>オンガク</t>
    </rPh>
    <rPh sb="4" eb="6">
      <t>ガッソウ</t>
    </rPh>
    <phoneticPr fontId="1"/>
  </si>
  <si>
    <t>日本音楽独奏</t>
    <rPh sb="0" eb="2">
      <t>ニホン</t>
    </rPh>
    <rPh sb="2" eb="4">
      <t>オンガク</t>
    </rPh>
    <rPh sb="4" eb="6">
      <t>ドクソウ</t>
    </rPh>
    <phoneticPr fontId="1"/>
  </si>
  <si>
    <t>インタビュイー</t>
    <phoneticPr fontId="4"/>
  </si>
  <si>
    <t>事務局
記入欄</t>
    <rPh sb="0" eb="3">
      <t>ジムキョク</t>
    </rPh>
    <rPh sb="4" eb="7">
      <t>キニュウラン</t>
    </rPh>
    <phoneticPr fontId="4"/>
  </si>
  <si>
    <r>
      <t>インタビュイーの
役職・学年・氏名・ふりがな
※</t>
    </r>
    <r>
      <rPr>
        <b/>
        <u/>
        <sz val="10"/>
        <color theme="1"/>
        <rFont val="ＭＳ Ｐゴシック"/>
        <family val="3"/>
        <charset val="128"/>
        <scheme val="minor"/>
      </rPr>
      <t>学年は、総文祭の時点(R6)のもの</t>
    </r>
    <rPh sb="9" eb="11">
      <t>ヤクショク</t>
    </rPh>
    <rPh sb="12" eb="14">
      <t>ガクネン</t>
    </rPh>
    <rPh sb="15" eb="17">
      <t>シメイ</t>
    </rPh>
    <rPh sb="24" eb="26">
      <t>ガクネン</t>
    </rPh>
    <rPh sb="28" eb="31">
      <t>ソウブンサイ</t>
    </rPh>
    <rPh sb="32" eb="34">
      <t>ジテン</t>
    </rPh>
    <phoneticPr fontId="4"/>
  </si>
  <si>
    <r>
      <t>個人の場合：</t>
    </r>
    <r>
      <rPr>
        <b/>
        <u/>
        <sz val="11"/>
        <color theme="1"/>
        <rFont val="ＭＳ Ｐゴシック"/>
        <family val="3"/>
        <charset val="128"/>
        <scheme val="minor"/>
      </rPr>
      <t>新</t>
    </r>
    <r>
      <rPr>
        <sz val="11"/>
        <color theme="1"/>
        <rFont val="ＭＳ Ｐゴシック"/>
        <family val="3"/>
        <charset val="128"/>
        <scheme val="minor"/>
      </rPr>
      <t>学年と氏名
団体の場合：部活動名</t>
    </r>
    <rPh sb="0" eb="2">
      <t>コジン</t>
    </rPh>
    <rPh sb="3" eb="5">
      <t>バアイ</t>
    </rPh>
    <rPh sb="6" eb="7">
      <t>シン</t>
    </rPh>
    <rPh sb="7" eb="9">
      <t>ガクネン</t>
    </rPh>
    <rPh sb="10" eb="12">
      <t>シメイ</t>
    </rPh>
    <rPh sb="13" eb="15">
      <t>ダンタイ</t>
    </rPh>
    <rPh sb="16" eb="18">
      <t>バアイ</t>
    </rPh>
    <rPh sb="19" eb="22">
      <t>ブカツドウ</t>
    </rPh>
    <rPh sb="22" eb="2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</si>
</sst>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22" xfId="0" applyBorder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52" xfId="0" applyBorder="1" applyAlignment="1">
      <alignment horizontal="center" vertical="center" wrapText="1"/>
    </xf>
    <xf numFmtId="0" fontId="12" fillId="0" borderId="50" xfId="0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4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8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67" xfId="0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3" xfId="0" applyBorder="1" applyAlignment="1">
      <alignment vertical="center" textRotation="255"/>
    </xf>
    <xf numFmtId="0" fontId="0" fillId="0" borderId="70" xfId="0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12" fillId="0" borderId="73" xfId="0" applyFont="1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63" xfId="0" applyBorder="1" applyAlignment="1">
      <alignment vertical="center" textRotation="255" wrapText="1"/>
    </xf>
    <xf numFmtId="0" fontId="0" fillId="0" borderId="19" xfId="0" applyBorder="1" applyAlignment="1">
      <alignment vertical="center" textRotation="255" wrapText="1"/>
    </xf>
    <xf numFmtId="0" fontId="12" fillId="0" borderId="43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57" xfId="0" applyFont="1" applyBorder="1" applyAlignment="1">
      <alignment horizontal="left" vertical="center" wrapText="1"/>
    </xf>
    <xf numFmtId="0" fontId="6" fillId="0" borderId="58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59" xfId="0" applyFont="1" applyBorder="1">
      <alignment vertical="center"/>
    </xf>
    <xf numFmtId="49" fontId="6" fillId="0" borderId="57" xfId="0" applyNumberFormat="1" applyFont="1" applyBorder="1" applyAlignment="1" applyProtection="1">
      <alignment horizontal="center" vertical="center"/>
      <protection locked="0"/>
    </xf>
    <xf numFmtId="49" fontId="6" fillId="0" borderId="60" xfId="0" applyNumberFormat="1" applyFont="1" applyBorder="1" applyAlignment="1" applyProtection="1">
      <alignment horizontal="center" vertical="center"/>
      <protection locked="0"/>
    </xf>
    <xf numFmtId="49" fontId="6" fillId="0" borderId="61" xfId="0" applyNumberFormat="1" applyFont="1" applyBorder="1" applyAlignment="1" applyProtection="1">
      <alignment horizontal="center" vertical="center"/>
      <protection locked="0"/>
    </xf>
    <xf numFmtId="49" fontId="6" fillId="0" borderId="48" xfId="0" applyNumberFormat="1" applyFont="1" applyBorder="1" applyAlignment="1" applyProtection="1">
      <alignment horizontal="center" vertical="center"/>
      <protection locked="0"/>
    </xf>
    <xf numFmtId="49" fontId="6" fillId="0" borderId="49" xfId="0" applyNumberFormat="1" applyFont="1" applyBorder="1" applyAlignment="1" applyProtection="1">
      <alignment horizontal="center" vertical="center"/>
      <protection locked="0"/>
    </xf>
    <xf numFmtId="49" fontId="6" fillId="0" borderId="62" xfId="0" applyNumberFormat="1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9" fillId="0" borderId="4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shrinkToFit="1"/>
    </xf>
    <xf numFmtId="0" fontId="15" fillId="0" borderId="11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0" fillId="0" borderId="69" xfId="0" applyBorder="1">
      <alignment vertical="center"/>
    </xf>
    <xf numFmtId="0" fontId="7" fillId="0" borderId="57" xfId="0" applyFont="1" applyBorder="1" applyAlignment="1" applyProtection="1">
      <alignment horizontal="center" vertical="center"/>
      <protection locked="0"/>
    </xf>
    <xf numFmtId="0" fontId="0" fillId="0" borderId="58" xfId="0" applyBorder="1">
      <alignment vertical="center"/>
    </xf>
    <xf numFmtId="0" fontId="0" fillId="0" borderId="66" xfId="0" applyBorder="1">
      <alignment vertical="center"/>
    </xf>
    <xf numFmtId="0" fontId="0" fillId="0" borderId="76" xfId="0" applyBorder="1">
      <alignment vertical="center"/>
    </xf>
    <xf numFmtId="0" fontId="6" fillId="0" borderId="63" xfId="0" applyFont="1" applyBorder="1" applyAlignment="1">
      <alignment horizontal="center" vertical="center" wrapText="1"/>
    </xf>
    <xf numFmtId="0" fontId="0" fillId="0" borderId="70" xfId="0" applyBorder="1">
      <alignment vertical="center"/>
    </xf>
    <xf numFmtId="0" fontId="7" fillId="0" borderId="57" xfId="0" applyFont="1" applyBorder="1" applyAlignment="1" applyProtection="1">
      <alignment horizontal="right" vertical="center"/>
      <protection locked="0"/>
    </xf>
    <xf numFmtId="0" fontId="21" fillId="0" borderId="34" xfId="0" applyFont="1" applyBorder="1" applyAlignment="1">
      <alignment vertical="center" wrapText="1"/>
    </xf>
    <xf numFmtId="0" fontId="21" fillId="0" borderId="69" xfId="0" applyFont="1" applyBorder="1">
      <alignment vertical="center"/>
    </xf>
    <xf numFmtId="0" fontId="21" fillId="0" borderId="31" xfId="0" applyFont="1" applyBorder="1">
      <alignment vertical="center"/>
    </xf>
    <xf numFmtId="0" fontId="0" fillId="0" borderId="57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76" xfId="0" applyBorder="1" applyProtection="1">
      <alignment vertical="center"/>
      <protection locked="0"/>
    </xf>
    <xf numFmtId="0" fontId="0" fillId="0" borderId="77" xfId="0" applyBorder="1" applyProtection="1">
      <alignment vertical="center"/>
      <protection locked="0"/>
    </xf>
    <xf numFmtId="0" fontId="0" fillId="0" borderId="78" xfId="0" applyBorder="1" applyProtection="1">
      <alignment vertical="center"/>
      <protection locked="0"/>
    </xf>
    <xf numFmtId="0" fontId="0" fillId="0" borderId="79" xfId="0" applyBorder="1" applyProtection="1">
      <alignment vertical="center"/>
      <protection locked="0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  <fill>
        <patternFill>
          <fgColor auto="1"/>
          <bgColor rgb="FFFF0000"/>
        </patternFill>
      </fill>
    </dxf>
    <dxf>
      <fill>
        <patternFill patternType="gray125">
          <f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75"/>
  <sheetViews>
    <sheetView tabSelected="1" view="pageBreakPreview" zoomScale="85" zoomScaleNormal="70" zoomScaleSheetLayoutView="85" workbookViewId="0">
      <selection activeCell="F6" sqref="F6:G6"/>
    </sheetView>
  </sheetViews>
  <sheetFormatPr defaultRowHeight="13.5" x14ac:dyDescent="0.15"/>
  <cols>
    <col min="1" max="1" width="14" customWidth="1"/>
    <col min="2" max="2" width="11.75" customWidth="1"/>
    <col min="3" max="3" width="15.125" customWidth="1"/>
    <col min="4" max="4" width="13.75" customWidth="1"/>
    <col min="5" max="5" width="11.875" customWidth="1"/>
    <col min="6" max="6" width="17.5" customWidth="1"/>
    <col min="7" max="7" width="5.875" customWidth="1"/>
    <col min="8" max="8" width="14.375" customWidth="1"/>
    <col min="9" max="9" width="13.125" customWidth="1"/>
    <col min="10" max="10" width="20.625" customWidth="1"/>
    <col min="11" max="11" width="7.25" bestFit="1" customWidth="1"/>
    <col min="12" max="12" width="14.125" hidden="1" customWidth="1"/>
    <col min="13" max="13" width="8.875" hidden="1" customWidth="1"/>
  </cols>
  <sheetData>
    <row r="1" spans="1:14" ht="26.45" customHeight="1" x14ac:dyDescent="0.15">
      <c r="A1" s="30" t="s">
        <v>196</v>
      </c>
      <c r="B1" s="31"/>
      <c r="C1" s="31"/>
      <c r="D1" s="31"/>
      <c r="E1" s="23"/>
      <c r="F1" s="24"/>
      <c r="G1" s="32" t="str">
        <f>IF(A43="","","未入力項目があります。確認してください。")</f>
        <v>未入力項目があります。確認してください。</v>
      </c>
      <c r="H1" s="32"/>
      <c r="I1" s="32"/>
      <c r="J1" s="32"/>
      <c r="K1" s="32"/>
    </row>
    <row r="2" spans="1:14" ht="11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L2" t="s">
        <v>188</v>
      </c>
      <c r="M2">
        <f>COUNTIF(L5:L30,0)</f>
        <v>9</v>
      </c>
    </row>
    <row r="3" spans="1:14" ht="32.25" customHeight="1" thickBot="1" x14ac:dyDescent="0.2">
      <c r="B3" s="47" t="s">
        <v>197</v>
      </c>
      <c r="C3" s="48"/>
      <c r="D3" s="48"/>
      <c r="E3" s="48"/>
      <c r="F3" s="49"/>
      <c r="G3" s="29"/>
      <c r="H3" s="28" t="s">
        <v>205</v>
      </c>
      <c r="I3" s="50"/>
      <c r="J3" s="51"/>
      <c r="L3" t="s">
        <v>187</v>
      </c>
      <c r="M3" t="str">
        <f>IF(L5=0,"・"&amp;M5,"")&amp;IF(L6=0,"・"&amp;M6,"")&amp;IF(L7=0,"・"&amp;M7,"")&amp;IF(L8=0,"・"&amp;M8,"")&amp;IF(L9=0,"・"&amp;M9,"")&amp;IF(L10=0,"・"&amp;M10,"")&amp;IF(L11=0,"・"&amp;M11,"")&amp;IF(L12=0,"・"&amp;M12,"")&amp;IF(L13=0,"・"&amp;M13,"")&amp;IF(L14=0,"・"&amp;M14,"")&amp;IF(L15=0,"・"&amp;M15,"")&amp;IF(L16=0,"・"&amp;M16,"")&amp;IF(L17=0,"・"&amp;M17,"")&amp;IF(L18=0,"・"&amp;M18,"")&amp;IF(L19=0,"・"&amp;M19,"")&amp;IF(L20=0,"・"&amp;M20,"")&amp;IF(L21=0,"・"&amp;M21,"")&amp;IF(L22=0,"・"&amp;M22,"")&amp;IF(L23=0,"・"&amp;M23,"")&amp;IF(L24=0,"・"&amp;M24,"")&amp;IF(L25=0,"・"&amp;M25,"")&amp;IF(L26=0,"・"&amp;M26,"")&amp;IF(L27=0,"・"&amp;M27,"")&amp;IF(L28=0,"・"&amp;M28,"")&amp;IF(L29=0,"・"&amp;M29,"")&amp;IF(L30=0,"・"&amp;M30,"")</f>
        <v>・団体名・個人名・団体名・個人名のふりがな・顧問名・顧問名のふりがな・顧問メール・出演種目・予定発表時間・出演形態・インタビュイー</v>
      </c>
    </row>
    <row r="4" spans="1:14" ht="12" customHeight="1" thickBot="1" x14ac:dyDescent="0.2">
      <c r="B4" s="4"/>
      <c r="C4" s="4"/>
      <c r="D4" s="4"/>
      <c r="F4" s="4"/>
      <c r="G4" s="4"/>
      <c r="H4" s="4"/>
      <c r="I4" s="4"/>
      <c r="L4" t="s">
        <v>185</v>
      </c>
      <c r="M4" t="s">
        <v>186</v>
      </c>
    </row>
    <row r="5" spans="1:14" ht="17.45" customHeight="1" x14ac:dyDescent="0.15">
      <c r="A5" s="39" t="s">
        <v>21</v>
      </c>
      <c r="B5" s="41"/>
      <c r="C5" s="42"/>
      <c r="D5" s="42"/>
      <c r="E5" s="42"/>
      <c r="F5" s="45" t="s">
        <v>14</v>
      </c>
      <c r="G5" s="46"/>
      <c r="H5" s="34"/>
      <c r="I5" s="35"/>
      <c r="J5" s="35"/>
      <c r="K5" s="36"/>
      <c r="L5">
        <f>IF(H6&lt;&gt;"",1,0)</f>
        <v>0</v>
      </c>
      <c r="M5" t="s">
        <v>163</v>
      </c>
    </row>
    <row r="6" spans="1:14" ht="28.9" customHeight="1" x14ac:dyDescent="0.15">
      <c r="A6" s="40"/>
      <c r="B6" s="43"/>
      <c r="C6" s="44"/>
      <c r="D6" s="44"/>
      <c r="E6" s="44"/>
      <c r="F6" s="33" t="s">
        <v>207</v>
      </c>
      <c r="G6" s="33"/>
      <c r="H6" s="37"/>
      <c r="I6" s="37"/>
      <c r="J6" s="37"/>
      <c r="K6" s="38"/>
      <c r="L6">
        <f>IF(H5&lt;&gt;"",1,0)</f>
        <v>0</v>
      </c>
      <c r="M6" t="s">
        <v>164</v>
      </c>
    </row>
    <row r="7" spans="1:14" ht="18.600000000000001" customHeight="1" x14ac:dyDescent="0.2">
      <c r="A7" s="15" t="s">
        <v>14</v>
      </c>
      <c r="B7" s="76"/>
      <c r="C7" s="77"/>
      <c r="D7" s="77"/>
      <c r="E7" s="78"/>
      <c r="F7" s="79" t="s">
        <v>18</v>
      </c>
      <c r="G7" s="80"/>
      <c r="H7" s="83"/>
      <c r="I7" s="84"/>
      <c r="J7" s="84"/>
      <c r="K7" s="85"/>
      <c r="L7">
        <f>IF(B8&lt;&gt;"",1,0)</f>
        <v>0</v>
      </c>
      <c r="M7" t="s">
        <v>165</v>
      </c>
    </row>
    <row r="8" spans="1:14" ht="25.15" customHeight="1" x14ac:dyDescent="0.15">
      <c r="A8" s="14" t="s">
        <v>16</v>
      </c>
      <c r="B8" s="61"/>
      <c r="C8" s="62"/>
      <c r="D8" s="62"/>
      <c r="E8" s="63"/>
      <c r="F8" s="81"/>
      <c r="G8" s="82"/>
      <c r="H8" s="86"/>
      <c r="I8" s="87"/>
      <c r="J8" s="87"/>
      <c r="K8" s="88"/>
      <c r="L8">
        <f>IF(B7&lt;&gt;"",1,0)</f>
        <v>0</v>
      </c>
      <c r="M8" t="s">
        <v>166</v>
      </c>
    </row>
    <row r="9" spans="1:14" ht="27" customHeight="1" x14ac:dyDescent="0.15">
      <c r="A9" s="17" t="s">
        <v>17</v>
      </c>
      <c r="B9" s="54"/>
      <c r="C9" s="55"/>
      <c r="D9" s="55"/>
      <c r="E9" s="56"/>
      <c r="F9" s="57" t="str" cm="1">
        <f t="array" ref="F9">_xlfn.IFS(B9="弦楽器独奏","楽器名",B9="管打楽器独奏","楽器名",B9="管打アンサンブル","編成名",TRUE,"")</f>
        <v/>
      </c>
      <c r="G9" s="58"/>
      <c r="H9" s="52"/>
      <c r="I9" s="52"/>
      <c r="J9" s="52"/>
      <c r="K9" s="53"/>
      <c r="L9">
        <f>IF(H7="@",0,IF(H7="",0,1))</f>
        <v>0</v>
      </c>
      <c r="M9" t="s">
        <v>167</v>
      </c>
    </row>
    <row r="10" spans="1:14" ht="17.45" customHeight="1" x14ac:dyDescent="0.15">
      <c r="A10" s="125" t="s">
        <v>19</v>
      </c>
      <c r="B10" s="127"/>
      <c r="C10" s="128"/>
      <c r="D10" s="131" t="s">
        <v>20</v>
      </c>
      <c r="E10" s="133" t="s">
        <v>3</v>
      </c>
      <c r="F10" s="128"/>
      <c r="G10" s="74" t="s">
        <v>8</v>
      </c>
      <c r="H10" s="27" t="s">
        <v>0</v>
      </c>
      <c r="I10" s="64"/>
      <c r="J10" s="65"/>
      <c r="K10" s="21"/>
      <c r="L10">
        <f>IF(B9="種目(選択してください)",0,IF(B9="",0,1))</f>
        <v>0</v>
      </c>
      <c r="M10" t="s">
        <v>168</v>
      </c>
    </row>
    <row r="11" spans="1:14" ht="30" customHeight="1" x14ac:dyDescent="0.15">
      <c r="A11" s="126"/>
      <c r="B11" s="129"/>
      <c r="C11" s="130"/>
      <c r="D11" s="132"/>
      <c r="E11" s="129"/>
      <c r="F11" s="130"/>
      <c r="G11" s="75"/>
      <c r="H11" s="16" t="s">
        <v>159</v>
      </c>
      <c r="I11" s="66"/>
      <c r="J11" s="67"/>
      <c r="K11" s="22" t="s">
        <v>172</v>
      </c>
      <c r="L11">
        <f>IF(E10="分",0,IF(E10="",0,1))</f>
        <v>0</v>
      </c>
      <c r="M11" t="s">
        <v>169</v>
      </c>
    </row>
    <row r="12" spans="1:14" ht="17.45" customHeight="1" x14ac:dyDescent="0.15">
      <c r="A12" s="134" t="s">
        <v>206</v>
      </c>
      <c r="B12" s="137"/>
      <c r="C12" s="138"/>
      <c r="D12" s="138"/>
      <c r="E12" s="138"/>
      <c r="F12" s="139"/>
      <c r="G12" s="68" t="s">
        <v>9</v>
      </c>
      <c r="H12" s="27" t="s">
        <v>0</v>
      </c>
      <c r="I12" s="64"/>
      <c r="J12" s="65"/>
      <c r="K12" s="21"/>
      <c r="L12">
        <f>IF(I11="",1,IF(I10="",0,1))</f>
        <v>1</v>
      </c>
      <c r="M12" t="s">
        <v>170</v>
      </c>
    </row>
    <row r="13" spans="1:14" ht="26.25" customHeight="1" x14ac:dyDescent="0.15">
      <c r="A13" s="135"/>
      <c r="B13" s="140"/>
      <c r="C13" s="141"/>
      <c r="D13" s="141"/>
      <c r="E13" s="141"/>
      <c r="F13" s="142"/>
      <c r="G13" s="69"/>
      <c r="H13" s="19" t="s">
        <v>159</v>
      </c>
      <c r="I13" s="66"/>
      <c r="J13" s="67"/>
      <c r="K13" s="22" t="s">
        <v>172</v>
      </c>
      <c r="L13">
        <f>IF(I11="",1,IF(K11="(選択)",0,IF(K11="",0,1)))</f>
        <v>1</v>
      </c>
      <c r="M13" t="s">
        <v>192</v>
      </c>
    </row>
    <row r="14" spans="1:14" ht="28.15" customHeight="1" thickBot="1" x14ac:dyDescent="0.2">
      <c r="A14" s="136"/>
      <c r="B14" s="143"/>
      <c r="C14" s="144"/>
      <c r="D14" s="144"/>
      <c r="E14" s="144"/>
      <c r="F14" s="145"/>
      <c r="G14" s="70"/>
      <c r="H14" s="20" t="s">
        <v>158</v>
      </c>
      <c r="I14" s="71"/>
      <c r="J14" s="72"/>
      <c r="K14" s="73"/>
      <c r="L14">
        <f>IF(I13="",1,IF(I12="",0,1))</f>
        <v>1</v>
      </c>
      <c r="M14" t="s">
        <v>171</v>
      </c>
    </row>
    <row r="15" spans="1:14" ht="16.149999999999999" customHeight="1" x14ac:dyDescent="0.15">
      <c r="A15" s="112" t="s">
        <v>162</v>
      </c>
      <c r="B15" s="92">
        <v>1</v>
      </c>
      <c r="C15" s="94" t="s">
        <v>160</v>
      </c>
      <c r="D15" s="6" t="s">
        <v>0</v>
      </c>
      <c r="E15" s="96"/>
      <c r="F15" s="96"/>
      <c r="G15" s="96"/>
      <c r="H15" s="96"/>
      <c r="I15" s="96"/>
      <c r="J15" s="96"/>
      <c r="K15" s="97"/>
      <c r="L15">
        <f>IF(I13="",1,IF(K13="(選択)",0,IF(K13="",0,1)))</f>
        <v>1</v>
      </c>
      <c r="M15" t="s">
        <v>193</v>
      </c>
      <c r="N15" s="5"/>
    </row>
    <row r="16" spans="1:14" ht="25.9" customHeight="1" x14ac:dyDescent="0.15">
      <c r="A16" s="113"/>
      <c r="B16" s="93"/>
      <c r="C16" s="95"/>
      <c r="D16" s="98"/>
      <c r="E16" s="99"/>
      <c r="F16" s="99"/>
      <c r="G16" s="99"/>
      <c r="H16" s="99"/>
      <c r="I16" s="99"/>
      <c r="J16" s="99"/>
      <c r="K16" s="100"/>
      <c r="L16">
        <f>IF(I13="",1,IF(I14="",0,1))</f>
        <v>1</v>
      </c>
      <c r="M16" t="s">
        <v>157</v>
      </c>
      <c r="N16" s="5"/>
    </row>
    <row r="17" spans="1:14" ht="16.149999999999999" customHeight="1" x14ac:dyDescent="0.15">
      <c r="A17" s="113"/>
      <c r="B17" s="93"/>
      <c r="C17" s="101" t="s">
        <v>161</v>
      </c>
      <c r="D17" s="7" t="s">
        <v>0</v>
      </c>
      <c r="E17" s="59"/>
      <c r="F17" s="59"/>
      <c r="G17" s="59"/>
      <c r="H17" s="59"/>
      <c r="I17" s="59"/>
      <c r="J17" s="59"/>
      <c r="K17" s="60"/>
      <c r="L17">
        <f>IF(D16="",1,IF(E15="",0,1))</f>
        <v>1</v>
      </c>
      <c r="M17" s="5" t="s">
        <v>173</v>
      </c>
      <c r="N17" s="5"/>
    </row>
    <row r="18" spans="1:14" ht="25.9" customHeight="1" x14ac:dyDescent="0.15">
      <c r="A18" s="113"/>
      <c r="B18" s="93"/>
      <c r="C18" s="95"/>
      <c r="D18" s="98"/>
      <c r="E18" s="99"/>
      <c r="F18" s="99"/>
      <c r="G18" s="99"/>
      <c r="H18" s="99"/>
      <c r="I18" s="99"/>
      <c r="J18" s="99"/>
      <c r="K18" s="100"/>
      <c r="L18">
        <f>IF(D18="",1,IF(E17="",0,1))</f>
        <v>1</v>
      </c>
      <c r="M18" s="5" t="s">
        <v>174</v>
      </c>
      <c r="N18" s="5"/>
    </row>
    <row r="19" spans="1:14" ht="16.149999999999999" customHeight="1" x14ac:dyDescent="0.15">
      <c r="A19" s="113"/>
      <c r="B19" s="93"/>
      <c r="C19" s="95" t="s">
        <v>1</v>
      </c>
      <c r="D19" s="7" t="s">
        <v>0</v>
      </c>
      <c r="E19" s="59"/>
      <c r="F19" s="59"/>
      <c r="G19" s="59"/>
      <c r="H19" s="59"/>
      <c r="I19" s="59"/>
      <c r="J19" s="59"/>
      <c r="K19" s="60"/>
      <c r="L19">
        <f>IF(D20="",1,IF(E19="",0,1))</f>
        <v>1</v>
      </c>
      <c r="M19" s="5" t="s">
        <v>175</v>
      </c>
      <c r="N19" s="5"/>
    </row>
    <row r="20" spans="1:14" ht="25.9" customHeight="1" x14ac:dyDescent="0.15">
      <c r="A20" s="113"/>
      <c r="B20" s="93"/>
      <c r="C20" s="95"/>
      <c r="D20" s="98"/>
      <c r="E20" s="99"/>
      <c r="F20" s="99"/>
      <c r="G20" s="99"/>
      <c r="H20" s="99"/>
      <c r="I20" s="99"/>
      <c r="J20" s="99"/>
      <c r="K20" s="100"/>
      <c r="L20">
        <f>IF(D22="",1,IF(E21="",0,1))</f>
        <v>1</v>
      </c>
      <c r="M20" s="5" t="s">
        <v>176</v>
      </c>
      <c r="N20" s="5"/>
    </row>
    <row r="21" spans="1:14" ht="16.149999999999999" customHeight="1" x14ac:dyDescent="0.15">
      <c r="A21" s="113"/>
      <c r="B21" s="93"/>
      <c r="C21" s="102" t="s">
        <v>2</v>
      </c>
      <c r="D21" s="7" t="s">
        <v>0</v>
      </c>
      <c r="E21" s="59"/>
      <c r="F21" s="59"/>
      <c r="G21" s="59"/>
      <c r="H21" s="59"/>
      <c r="I21" s="59"/>
      <c r="J21" s="59"/>
      <c r="K21" s="60"/>
      <c r="L21">
        <f>IF(D25="",1,IF(E24="",0,1))</f>
        <v>1</v>
      </c>
      <c r="M21" s="5" t="s">
        <v>177</v>
      </c>
      <c r="N21" s="5"/>
    </row>
    <row r="22" spans="1:14" ht="25.9" customHeight="1" x14ac:dyDescent="0.15">
      <c r="A22" s="113"/>
      <c r="B22" s="93"/>
      <c r="C22" s="103"/>
      <c r="D22" s="89"/>
      <c r="E22" s="90"/>
      <c r="F22" s="90"/>
      <c r="G22" s="90"/>
      <c r="H22" s="90"/>
      <c r="I22" s="90"/>
      <c r="J22" s="90"/>
      <c r="K22" s="91"/>
      <c r="L22">
        <f>IF(D27="",1,IF(E26="",0,1))</f>
        <v>1</v>
      </c>
      <c r="M22" s="5" t="s">
        <v>178</v>
      </c>
      <c r="N22" s="5"/>
    </row>
    <row r="23" spans="1:14" ht="25.9" customHeight="1" thickBot="1" x14ac:dyDescent="0.2">
      <c r="A23" s="113"/>
      <c r="B23" s="93"/>
      <c r="C23" s="25" t="s">
        <v>15</v>
      </c>
      <c r="D23" s="115"/>
      <c r="E23" s="116"/>
      <c r="F23" s="116"/>
      <c r="G23" s="116"/>
      <c r="H23" s="116"/>
      <c r="I23" s="116"/>
      <c r="J23" s="116"/>
      <c r="K23" s="117"/>
      <c r="L23">
        <f>IF(D29="",1,IF(E28="",0,1))</f>
        <v>1</v>
      </c>
      <c r="M23" s="5" t="s">
        <v>179</v>
      </c>
      <c r="N23" s="5"/>
    </row>
    <row r="24" spans="1:14" ht="16.149999999999999" customHeight="1" x14ac:dyDescent="0.15">
      <c r="A24" s="114"/>
      <c r="B24" s="92">
        <v>2</v>
      </c>
      <c r="C24" s="94" t="s">
        <v>160</v>
      </c>
      <c r="D24" s="6" t="s">
        <v>0</v>
      </c>
      <c r="E24" s="96"/>
      <c r="F24" s="96"/>
      <c r="G24" s="96"/>
      <c r="H24" s="96"/>
      <c r="I24" s="96"/>
      <c r="J24" s="96"/>
      <c r="K24" s="97"/>
      <c r="L24">
        <f>IF(D31="",1,IF(E30="",0,1))</f>
        <v>1</v>
      </c>
      <c r="M24" s="5" t="s">
        <v>180</v>
      </c>
      <c r="N24" s="5"/>
    </row>
    <row r="25" spans="1:14" ht="25.9" customHeight="1" x14ac:dyDescent="0.15">
      <c r="A25" s="114"/>
      <c r="B25" s="93"/>
      <c r="C25" s="95"/>
      <c r="D25" s="98"/>
      <c r="E25" s="99"/>
      <c r="F25" s="99"/>
      <c r="G25" s="99"/>
      <c r="H25" s="99"/>
      <c r="I25" s="99"/>
      <c r="J25" s="99"/>
      <c r="K25" s="100"/>
      <c r="L25">
        <f>IF(D34="",1,IF(E33="",0,1))</f>
        <v>1</v>
      </c>
      <c r="M25" s="5" t="s">
        <v>181</v>
      </c>
      <c r="N25" s="5"/>
    </row>
    <row r="26" spans="1:14" ht="16.149999999999999" customHeight="1" x14ac:dyDescent="0.15">
      <c r="A26" s="114"/>
      <c r="B26" s="93"/>
      <c r="C26" s="101" t="s">
        <v>161</v>
      </c>
      <c r="D26" s="7" t="s">
        <v>0</v>
      </c>
      <c r="E26" s="59"/>
      <c r="F26" s="59"/>
      <c r="G26" s="59"/>
      <c r="H26" s="59"/>
      <c r="I26" s="59"/>
      <c r="J26" s="59"/>
      <c r="K26" s="60"/>
      <c r="L26">
        <f>IF(D36="",1,IF(E35="",0,1))</f>
        <v>1</v>
      </c>
      <c r="M26" s="5" t="s">
        <v>182</v>
      </c>
      <c r="N26" s="5"/>
    </row>
    <row r="27" spans="1:14" ht="25.9" customHeight="1" x14ac:dyDescent="0.15">
      <c r="A27" s="114"/>
      <c r="B27" s="93"/>
      <c r="C27" s="95"/>
      <c r="D27" s="98"/>
      <c r="E27" s="99"/>
      <c r="F27" s="99"/>
      <c r="G27" s="99"/>
      <c r="H27" s="99"/>
      <c r="I27" s="99"/>
      <c r="J27" s="99"/>
      <c r="K27" s="100"/>
      <c r="L27">
        <f>IF(D38="",1,IF(E37="",0,1))</f>
        <v>1</v>
      </c>
      <c r="M27" s="5" t="s">
        <v>183</v>
      </c>
      <c r="N27" s="5"/>
    </row>
    <row r="28" spans="1:14" ht="16.149999999999999" customHeight="1" x14ac:dyDescent="0.15">
      <c r="A28" s="114"/>
      <c r="B28" s="93"/>
      <c r="C28" s="95" t="s">
        <v>1</v>
      </c>
      <c r="D28" s="7" t="s">
        <v>0</v>
      </c>
      <c r="E28" s="59"/>
      <c r="F28" s="59"/>
      <c r="G28" s="59"/>
      <c r="H28" s="59"/>
      <c r="I28" s="59"/>
      <c r="J28" s="59"/>
      <c r="K28" s="60"/>
      <c r="L28">
        <f>IF(D40="",1,IF(E39="",0,1))</f>
        <v>1</v>
      </c>
      <c r="M28" s="5" t="s">
        <v>184</v>
      </c>
      <c r="N28" s="5"/>
    </row>
    <row r="29" spans="1:14" ht="25.9" customHeight="1" x14ac:dyDescent="0.15">
      <c r="A29" s="114"/>
      <c r="B29" s="93"/>
      <c r="C29" s="95"/>
      <c r="D29" s="98"/>
      <c r="E29" s="99"/>
      <c r="F29" s="99"/>
      <c r="G29" s="99"/>
      <c r="H29" s="99"/>
      <c r="I29" s="99"/>
      <c r="J29" s="99"/>
      <c r="K29" s="100"/>
      <c r="L29">
        <f>IF(B10="",0,1)</f>
        <v>0</v>
      </c>
      <c r="M29" s="5" t="s">
        <v>191</v>
      </c>
      <c r="N29" s="5"/>
    </row>
    <row r="30" spans="1:14" ht="16.149999999999999" customHeight="1" x14ac:dyDescent="0.15">
      <c r="A30" s="114"/>
      <c r="B30" s="93"/>
      <c r="C30" s="102" t="s">
        <v>2</v>
      </c>
      <c r="D30" s="7" t="s">
        <v>0</v>
      </c>
      <c r="E30" s="59"/>
      <c r="F30" s="59"/>
      <c r="G30" s="59"/>
      <c r="H30" s="59"/>
      <c r="I30" s="59"/>
      <c r="J30" s="59"/>
      <c r="K30" s="60"/>
      <c r="L30">
        <f>IF(B12="",0,1)</f>
        <v>0</v>
      </c>
      <c r="M30" s="5" t="s">
        <v>204</v>
      </c>
      <c r="N30" s="5"/>
    </row>
    <row r="31" spans="1:14" ht="25.9" customHeight="1" x14ac:dyDescent="0.15">
      <c r="A31" s="114"/>
      <c r="B31" s="93"/>
      <c r="C31" s="103"/>
      <c r="D31" s="89"/>
      <c r="E31" s="90"/>
      <c r="F31" s="90"/>
      <c r="G31" s="90"/>
      <c r="H31" s="90"/>
      <c r="I31" s="90"/>
      <c r="J31" s="90"/>
      <c r="K31" s="91"/>
      <c r="L31" s="5"/>
      <c r="M31" s="5"/>
      <c r="N31" s="5"/>
    </row>
    <row r="32" spans="1:14" ht="25.9" customHeight="1" thickBot="1" x14ac:dyDescent="0.2">
      <c r="A32" s="114"/>
      <c r="B32" s="93"/>
      <c r="C32" s="25" t="s">
        <v>15</v>
      </c>
      <c r="D32" s="115"/>
      <c r="E32" s="116"/>
      <c r="F32" s="116"/>
      <c r="G32" s="116"/>
      <c r="H32" s="116"/>
      <c r="I32" s="116"/>
      <c r="J32" s="116"/>
      <c r="K32" s="117"/>
      <c r="L32" s="5"/>
      <c r="M32" s="5"/>
      <c r="N32" s="5"/>
    </row>
    <row r="33" spans="1:23" ht="16.149999999999999" customHeight="1" x14ac:dyDescent="0.15">
      <c r="A33" s="114"/>
      <c r="B33" s="92">
        <v>3</v>
      </c>
      <c r="C33" s="94" t="s">
        <v>160</v>
      </c>
      <c r="D33" s="6" t="s">
        <v>0</v>
      </c>
      <c r="E33" s="96"/>
      <c r="F33" s="96"/>
      <c r="G33" s="96"/>
      <c r="H33" s="96"/>
      <c r="I33" s="96"/>
      <c r="J33" s="96"/>
      <c r="K33" s="97"/>
      <c r="L33" s="5"/>
      <c r="M33" s="5"/>
      <c r="N33" s="5"/>
    </row>
    <row r="34" spans="1:23" ht="25.9" customHeight="1" x14ac:dyDescent="0.15">
      <c r="A34" s="114"/>
      <c r="B34" s="93"/>
      <c r="C34" s="95"/>
      <c r="D34" s="98"/>
      <c r="E34" s="99"/>
      <c r="F34" s="99"/>
      <c r="G34" s="99"/>
      <c r="H34" s="99"/>
      <c r="I34" s="99"/>
      <c r="J34" s="99"/>
      <c r="K34" s="100"/>
      <c r="L34" s="5"/>
      <c r="M34" s="5"/>
      <c r="N34" s="5"/>
    </row>
    <row r="35" spans="1:23" ht="16.149999999999999" customHeight="1" x14ac:dyDescent="0.15">
      <c r="A35" s="114"/>
      <c r="B35" s="93"/>
      <c r="C35" s="101" t="s">
        <v>161</v>
      </c>
      <c r="D35" s="7" t="s">
        <v>0</v>
      </c>
      <c r="E35" s="59"/>
      <c r="F35" s="59"/>
      <c r="G35" s="59"/>
      <c r="H35" s="59"/>
      <c r="I35" s="59"/>
      <c r="J35" s="59"/>
      <c r="K35" s="60"/>
      <c r="L35" s="5"/>
      <c r="M35" s="5"/>
      <c r="N35" s="5"/>
    </row>
    <row r="36" spans="1:23" ht="25.9" customHeight="1" x14ac:dyDescent="0.15">
      <c r="A36" s="114"/>
      <c r="B36" s="93"/>
      <c r="C36" s="95"/>
      <c r="D36" s="98"/>
      <c r="E36" s="99"/>
      <c r="F36" s="99"/>
      <c r="G36" s="99"/>
      <c r="H36" s="99"/>
      <c r="I36" s="99"/>
      <c r="J36" s="99"/>
      <c r="K36" s="100"/>
      <c r="L36" s="5"/>
      <c r="M36" s="5"/>
      <c r="N36" s="5"/>
    </row>
    <row r="37" spans="1:23" ht="16.149999999999999" customHeight="1" x14ac:dyDescent="0.15">
      <c r="A37" s="114"/>
      <c r="B37" s="93"/>
      <c r="C37" s="95" t="s">
        <v>1</v>
      </c>
      <c r="D37" s="7" t="s">
        <v>0</v>
      </c>
      <c r="E37" s="59"/>
      <c r="F37" s="59"/>
      <c r="G37" s="59"/>
      <c r="H37" s="59"/>
      <c r="I37" s="59"/>
      <c r="J37" s="59"/>
      <c r="K37" s="60"/>
      <c r="L37" s="5"/>
      <c r="M37" s="5"/>
      <c r="N37" s="5"/>
    </row>
    <row r="38" spans="1:23" ht="25.9" customHeight="1" x14ac:dyDescent="0.15">
      <c r="A38" s="114"/>
      <c r="B38" s="93"/>
      <c r="C38" s="95"/>
      <c r="D38" s="98"/>
      <c r="E38" s="99"/>
      <c r="F38" s="99"/>
      <c r="G38" s="99"/>
      <c r="H38" s="99"/>
      <c r="I38" s="99"/>
      <c r="J38" s="99"/>
      <c r="K38" s="100"/>
      <c r="L38" s="5"/>
      <c r="M38" s="5"/>
      <c r="N38" s="5"/>
    </row>
    <row r="39" spans="1:23" ht="16.149999999999999" customHeight="1" x14ac:dyDescent="0.15">
      <c r="A39" s="114"/>
      <c r="B39" s="93"/>
      <c r="C39" s="102" t="s">
        <v>2</v>
      </c>
      <c r="D39" s="7" t="s">
        <v>0</v>
      </c>
      <c r="E39" s="59"/>
      <c r="F39" s="59"/>
      <c r="G39" s="59"/>
      <c r="H39" s="59"/>
      <c r="I39" s="59"/>
      <c r="J39" s="59"/>
      <c r="K39" s="60"/>
      <c r="L39" s="5"/>
      <c r="M39" s="5"/>
      <c r="N39" s="5"/>
    </row>
    <row r="40" spans="1:23" ht="25.9" customHeight="1" x14ac:dyDescent="0.15">
      <c r="A40" s="114"/>
      <c r="B40" s="93"/>
      <c r="C40" s="103"/>
      <c r="D40" s="89"/>
      <c r="E40" s="90"/>
      <c r="F40" s="90"/>
      <c r="G40" s="90"/>
      <c r="H40" s="90"/>
      <c r="I40" s="90"/>
      <c r="J40" s="90"/>
      <c r="K40" s="91"/>
      <c r="L40" s="5"/>
      <c r="M40" s="5"/>
      <c r="N40" s="5"/>
    </row>
    <row r="41" spans="1:23" ht="25.9" customHeight="1" thickBot="1" x14ac:dyDescent="0.2">
      <c r="A41" s="114"/>
      <c r="B41" s="93"/>
      <c r="C41" s="26" t="s">
        <v>15</v>
      </c>
      <c r="D41" s="109"/>
      <c r="E41" s="110"/>
      <c r="F41" s="110"/>
      <c r="G41" s="110"/>
      <c r="H41" s="110"/>
      <c r="I41" s="110"/>
      <c r="J41" s="110"/>
      <c r="K41" s="111"/>
      <c r="L41" s="5"/>
      <c r="M41" s="5"/>
      <c r="N41" s="5"/>
    </row>
    <row r="42" spans="1:23" ht="139.9" customHeight="1" thickBot="1" x14ac:dyDescent="0.2">
      <c r="A42" s="9" t="s">
        <v>10</v>
      </c>
      <c r="B42" s="106"/>
      <c r="C42" s="107"/>
      <c r="D42" s="107"/>
      <c r="E42" s="107"/>
      <c r="F42" s="107"/>
      <c r="G42" s="107"/>
      <c r="H42" s="107"/>
      <c r="I42" s="107"/>
      <c r="J42" s="107"/>
      <c r="K42" s="108"/>
      <c r="L42" s="5"/>
      <c r="M42" s="5"/>
      <c r="N42" s="5"/>
      <c r="O42" s="5"/>
    </row>
    <row r="43" spans="1:23" ht="53.45" customHeight="1" x14ac:dyDescent="0.15">
      <c r="A43" s="119" t="str">
        <f>IF(M2=0,"","未入力項目あり："&amp;DBCS(M2)&amp;"箇所："&amp;M3)</f>
        <v>未入力項目あり：９箇所：・団体名・個人名・団体名・個人名のふりがな・顧問名・顧問名のふりがな・顧問メール・出演種目・予定発表時間・出演形態・インタビュイー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5"/>
      <c r="M43" s="5"/>
      <c r="N43" s="5"/>
      <c r="O43" s="5"/>
    </row>
    <row r="44" spans="1:23" ht="25.15" customHeight="1" x14ac:dyDescent="0.15">
      <c r="A44" s="11"/>
      <c r="B44" s="13" t="s">
        <v>190</v>
      </c>
      <c r="C44" s="12"/>
      <c r="D44" s="12"/>
      <c r="E44" s="12"/>
      <c r="F44" s="12"/>
      <c r="G44" s="12"/>
      <c r="H44" s="12"/>
      <c r="I44" s="12"/>
      <c r="J44" s="12"/>
      <c r="K44" s="12"/>
      <c r="L44" s="5"/>
      <c r="M44" s="5"/>
      <c r="N44" s="5"/>
      <c r="O44" s="5"/>
    </row>
    <row r="45" spans="1:23" ht="37.5" customHeight="1" x14ac:dyDescent="0.15">
      <c r="A45" s="18"/>
      <c r="L45" s="5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</row>
    <row r="46" spans="1:23" ht="29.25" customHeight="1" x14ac:dyDescent="0.15">
      <c r="L46" s="5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</row>
    <row r="47" spans="1:23" ht="27" customHeight="1" x14ac:dyDescent="0.15">
      <c r="M47" s="121"/>
      <c r="N47" s="122"/>
      <c r="O47" s="122"/>
      <c r="P47" s="122"/>
      <c r="Q47" s="122"/>
      <c r="R47" s="122"/>
      <c r="S47" s="122"/>
      <c r="T47" s="122"/>
      <c r="U47" s="122"/>
      <c r="V47" s="122"/>
      <c r="W47" s="122"/>
    </row>
    <row r="48" spans="1:23" ht="27" customHeight="1" x14ac:dyDescent="0.15"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23" ht="27" customHeight="1" x14ac:dyDescent="0.15"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</row>
    <row r="50" spans="1:23" ht="30" customHeight="1" x14ac:dyDescent="0.15"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1:23" ht="21.6" customHeight="1" x14ac:dyDescent="0.15"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</row>
    <row r="52" spans="1:23" ht="42" customHeight="1" x14ac:dyDescent="0.15">
      <c r="M52" s="10"/>
    </row>
    <row r="53" spans="1:23" ht="21.75" customHeight="1" x14ac:dyDescent="0.15">
      <c r="M53" s="123" t="s">
        <v>4</v>
      </c>
      <c r="N53" s="123"/>
      <c r="O53" s="8" t="s">
        <v>5</v>
      </c>
      <c r="P53" s="8"/>
      <c r="Q53" s="8"/>
      <c r="R53" s="8"/>
      <c r="S53" s="8"/>
      <c r="T53" s="8"/>
      <c r="U53" s="1"/>
      <c r="V53" s="1"/>
      <c r="W53" s="1"/>
    </row>
    <row r="54" spans="1:23" ht="21.75" customHeight="1" x14ac:dyDescent="0.15">
      <c r="M54" s="8"/>
      <c r="N54" s="8"/>
      <c r="O54" s="8" t="s">
        <v>6</v>
      </c>
      <c r="P54" s="8"/>
      <c r="Q54" s="8"/>
      <c r="R54" s="8"/>
      <c r="S54" s="8"/>
      <c r="T54" s="8"/>
      <c r="U54" s="1"/>
      <c r="V54" s="1"/>
      <c r="W54" s="1"/>
    </row>
    <row r="55" spans="1:23" ht="27" customHeight="1" x14ac:dyDescent="0.15">
      <c r="M55" s="8"/>
      <c r="N55" s="8"/>
      <c r="O55" s="8" t="s">
        <v>7</v>
      </c>
      <c r="P55" s="8"/>
      <c r="Q55" s="8"/>
      <c r="R55" s="8" t="s">
        <v>11</v>
      </c>
      <c r="S55" s="8"/>
      <c r="T55" s="8"/>
      <c r="U55" s="1"/>
      <c r="V55" s="1"/>
      <c r="W55" s="1"/>
    </row>
    <row r="56" spans="1:23" ht="28.9" customHeight="1" thickBot="1" x14ac:dyDescent="0.2">
      <c r="O56" s="124" t="s">
        <v>12</v>
      </c>
      <c r="P56" s="124"/>
      <c r="Q56" s="124"/>
      <c r="R56" s="124"/>
      <c r="S56" s="124"/>
      <c r="T56" s="124"/>
    </row>
    <row r="57" spans="1:23" s="1" customFormat="1" ht="18" customHeight="1" x14ac:dyDescent="0.15">
      <c r="A57"/>
      <c r="B57"/>
      <c r="C57"/>
      <c r="D57"/>
      <c r="E57"/>
      <c r="F57"/>
      <c r="G57"/>
      <c r="H57"/>
      <c r="I57"/>
      <c r="J57"/>
      <c r="K57"/>
      <c r="M57"/>
      <c r="N57"/>
      <c r="O57" s="2"/>
      <c r="P57"/>
      <c r="Q57"/>
      <c r="R57"/>
      <c r="S57"/>
      <c r="T57"/>
      <c r="U57"/>
      <c r="V57"/>
      <c r="W57"/>
    </row>
    <row r="58" spans="1:23" s="1" customFormat="1" ht="18" customHeight="1" x14ac:dyDescent="0.15">
      <c r="A58"/>
      <c r="B58"/>
      <c r="C58"/>
      <c r="D58"/>
      <c r="E58"/>
      <c r="F58"/>
      <c r="G58"/>
      <c r="H58"/>
      <c r="I58"/>
      <c r="J58"/>
      <c r="K58"/>
      <c r="M58" s="118" t="s">
        <v>13</v>
      </c>
      <c r="N58" s="118"/>
      <c r="O58" s="118"/>
      <c r="P58" s="118"/>
      <c r="Q58" s="118"/>
      <c r="R58" s="118"/>
      <c r="S58" s="118"/>
      <c r="T58" s="118"/>
      <c r="U58" s="118"/>
      <c r="V58" s="118"/>
      <c r="W58"/>
    </row>
    <row r="59" spans="1:23" s="1" customFormat="1" ht="18" customHeight="1" x14ac:dyDescent="0.15">
      <c r="A59"/>
      <c r="B59"/>
      <c r="C59"/>
      <c r="D59"/>
      <c r="E59"/>
      <c r="F59"/>
      <c r="G59"/>
      <c r="H59"/>
      <c r="I59"/>
      <c r="J59"/>
      <c r="K59"/>
    </row>
    <row r="60" spans="1:23" ht="28.5" customHeight="1" x14ac:dyDescent="0.15"/>
    <row r="61" spans="1:23" ht="7.5" customHeight="1" x14ac:dyDescent="0.15"/>
    <row r="62" spans="1:23" ht="19.5" customHeight="1" x14ac:dyDescent="0.15"/>
    <row r="65" spans="1:11" hidden="1" x14ac:dyDescent="0.15"/>
    <row r="66" spans="1:11" hidden="1" x14ac:dyDescent="0.15"/>
    <row r="67" spans="1:11" x14ac:dyDescent="0.15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</row>
    <row r="68" spans="1:11" x14ac:dyDescent="0.15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</row>
    <row r="69" spans="1:11" x14ac:dyDescent="0.15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</row>
    <row r="70" spans="1:11" x14ac:dyDescent="0.1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</row>
    <row r="71" spans="1:11" x14ac:dyDescent="0.15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</row>
    <row r="72" spans="1:11" x14ac:dyDescent="0.1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</row>
    <row r="73" spans="1:11" x14ac:dyDescent="0.1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</row>
    <row r="74" spans="1:11" x14ac:dyDescent="0.15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</row>
    <row r="75" spans="1:11" x14ac:dyDescent="0.15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</row>
  </sheetData>
  <sheetProtection algorithmName="SHA-512" hashValue="0lMq3S3YJuo77Gnu5X9XLNlPAbC33i0af2E9DNw9iDvzSyiodzlxhTY+q7RxuQOJjMA/SMbtOS9iYPwPcEPLXA==" saltValue="2SeU6gh+aQB1EBCaIXU2QQ==" spinCount="100000" sheet="1" objects="1" scenarios="1"/>
  <mergeCells count="81">
    <mergeCell ref="D18:K18"/>
    <mergeCell ref="A10:A11"/>
    <mergeCell ref="B10:C11"/>
    <mergeCell ref="D10:D11"/>
    <mergeCell ref="E10:F11"/>
    <mergeCell ref="A12:A14"/>
    <mergeCell ref="B12:F14"/>
    <mergeCell ref="E26:K26"/>
    <mergeCell ref="E30:K30"/>
    <mergeCell ref="C26:C27"/>
    <mergeCell ref="D25:K25"/>
    <mergeCell ref="D20:K20"/>
    <mergeCell ref="C19:C20"/>
    <mergeCell ref="C24:C25"/>
    <mergeCell ref="E24:K24"/>
    <mergeCell ref="M58:V58"/>
    <mergeCell ref="B33:B41"/>
    <mergeCell ref="C33:C34"/>
    <mergeCell ref="E33:K33"/>
    <mergeCell ref="E37:K37"/>
    <mergeCell ref="D38:K38"/>
    <mergeCell ref="C39:C40"/>
    <mergeCell ref="A43:K43"/>
    <mergeCell ref="M45:W46"/>
    <mergeCell ref="M47:W51"/>
    <mergeCell ref="M53:N53"/>
    <mergeCell ref="O56:T56"/>
    <mergeCell ref="A67:K75"/>
    <mergeCell ref="B42:K42"/>
    <mergeCell ref="D27:K27"/>
    <mergeCell ref="E39:K39"/>
    <mergeCell ref="D40:K40"/>
    <mergeCell ref="D41:K41"/>
    <mergeCell ref="B24:B32"/>
    <mergeCell ref="D34:K34"/>
    <mergeCell ref="C35:C36"/>
    <mergeCell ref="A15:A41"/>
    <mergeCell ref="D36:K36"/>
    <mergeCell ref="C37:C38"/>
    <mergeCell ref="E35:K35"/>
    <mergeCell ref="D32:K32"/>
    <mergeCell ref="E21:K21"/>
    <mergeCell ref="D23:K23"/>
    <mergeCell ref="B7:E7"/>
    <mergeCell ref="F7:G8"/>
    <mergeCell ref="H7:K8"/>
    <mergeCell ref="D31:K31"/>
    <mergeCell ref="B15:B23"/>
    <mergeCell ref="C15:C16"/>
    <mergeCell ref="E15:K15"/>
    <mergeCell ref="D16:K16"/>
    <mergeCell ref="C17:C18"/>
    <mergeCell ref="E19:K19"/>
    <mergeCell ref="C28:C29"/>
    <mergeCell ref="E28:K28"/>
    <mergeCell ref="D29:K29"/>
    <mergeCell ref="C30:C31"/>
    <mergeCell ref="D22:K22"/>
    <mergeCell ref="C21:C22"/>
    <mergeCell ref="H9:K9"/>
    <mergeCell ref="B9:E9"/>
    <mergeCell ref="F9:G9"/>
    <mergeCell ref="E17:K17"/>
    <mergeCell ref="B8:E8"/>
    <mergeCell ref="I10:J10"/>
    <mergeCell ref="I11:J11"/>
    <mergeCell ref="G12:G14"/>
    <mergeCell ref="I14:K14"/>
    <mergeCell ref="I12:J12"/>
    <mergeCell ref="I13:J13"/>
    <mergeCell ref="G10:G11"/>
    <mergeCell ref="A1:D1"/>
    <mergeCell ref="G1:K1"/>
    <mergeCell ref="F6:G6"/>
    <mergeCell ref="H5:K5"/>
    <mergeCell ref="H6:K6"/>
    <mergeCell ref="A5:A6"/>
    <mergeCell ref="B5:E6"/>
    <mergeCell ref="F5:G5"/>
    <mergeCell ref="B3:F3"/>
    <mergeCell ref="I3:J3"/>
  </mergeCells>
  <phoneticPr fontId="4"/>
  <conditionalFormatting sqref="F9 H9:K9">
    <cfRule type="expression" dxfId="3" priority="6" stopIfTrue="1">
      <formula>$F$9=""</formula>
    </cfRule>
  </conditionalFormatting>
  <conditionalFormatting sqref="G1:K1">
    <cfRule type="expression" dxfId="2" priority="1">
      <formula>$A$43&lt;&gt;""</formula>
    </cfRule>
  </conditionalFormatting>
  <conditionalFormatting sqref="K11">
    <cfRule type="expression" dxfId="1" priority="4">
      <formula>$I$11=""</formula>
    </cfRule>
  </conditionalFormatting>
  <conditionalFormatting sqref="K13">
    <cfRule type="expression" dxfId="0" priority="3">
      <formula>$I$13=""</formula>
    </cfRule>
  </conditionalFormatting>
  <dataValidations count="2">
    <dataValidation type="list" allowBlank="1" showInputMessage="1" showErrorMessage="1" sqref="B10" xr:uid="{00000000-0002-0000-0000-000000000000}">
      <formula1>"単独校出演, 複数校合同出演"</formula1>
    </dataValidation>
    <dataValidation type="list" allowBlank="1" showInputMessage="1" showErrorMessage="1" sqref="K11 K13" xr:uid="{8341ED62-03B7-43F0-86EE-6760F41059A8}">
      <formula1>"(選択),先生,さん"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3" orientation="portrait" r:id="rId1"/>
  <rowBreaks count="1" manualBreakCount="1">
    <brk id="44" max="10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errorTitle="エラー" error="プルダウンから選んでください。" xr:uid="{00000000-0002-0000-0000-000002000000}">
          <x14:formula1>
            <xm:f>data!$A$1:$A$111</xm:f>
          </x14:formula1>
          <xm:sqref>B5:E6</xm:sqref>
        </x14:dataValidation>
        <x14:dataValidation type="list" allowBlank="1" showInputMessage="1" showErrorMessage="1" xr:uid="{627BC5A6-04BD-4FD1-AFE0-99B8477183FE}">
          <x14:formula1>
            <xm:f>data!$B$1:$B$33</xm:f>
          </x14:formula1>
          <xm:sqref>B9:E9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FC15-E24A-45DF-800E-97C4494FFE1B}">
  <sheetPr codeName="Sheet2"/>
  <dimension ref="A1:B111"/>
  <sheetViews>
    <sheetView workbookViewId="0">
      <selection activeCell="A17" sqref="A17"/>
    </sheetView>
  </sheetViews>
  <sheetFormatPr defaultRowHeight="13.5" x14ac:dyDescent="0.15"/>
  <cols>
    <col min="1" max="1" width="40.5" bestFit="1" customWidth="1"/>
    <col min="2" max="2" width="27.125" bestFit="1" customWidth="1"/>
  </cols>
  <sheetData>
    <row r="1" spans="1:2" x14ac:dyDescent="0.15">
      <c r="A1" t="s">
        <v>189</v>
      </c>
      <c r="B1" t="s">
        <v>156</v>
      </c>
    </row>
    <row r="2" spans="1:2" x14ac:dyDescent="0.15">
      <c r="A2" t="s">
        <v>22</v>
      </c>
      <c r="B2" t="s">
        <v>132</v>
      </c>
    </row>
    <row r="3" spans="1:2" x14ac:dyDescent="0.15">
      <c r="A3" t="s">
        <v>23</v>
      </c>
      <c r="B3" t="s">
        <v>133</v>
      </c>
    </row>
    <row r="4" spans="1:2" x14ac:dyDescent="0.15">
      <c r="A4" t="s">
        <v>24</v>
      </c>
      <c r="B4" t="s">
        <v>134</v>
      </c>
    </row>
    <row r="5" spans="1:2" x14ac:dyDescent="0.15">
      <c r="A5" t="s">
        <v>25</v>
      </c>
      <c r="B5" t="s">
        <v>135</v>
      </c>
    </row>
    <row r="6" spans="1:2" x14ac:dyDescent="0.15">
      <c r="A6" t="s">
        <v>26</v>
      </c>
      <c r="B6" t="s">
        <v>136</v>
      </c>
    </row>
    <row r="7" spans="1:2" x14ac:dyDescent="0.15">
      <c r="A7" t="s">
        <v>27</v>
      </c>
      <c r="B7" t="s">
        <v>137</v>
      </c>
    </row>
    <row r="8" spans="1:2" x14ac:dyDescent="0.15">
      <c r="A8" t="s">
        <v>28</v>
      </c>
      <c r="B8" t="s">
        <v>202</v>
      </c>
    </row>
    <row r="9" spans="1:2" x14ac:dyDescent="0.15">
      <c r="A9" t="s">
        <v>29</v>
      </c>
      <c r="B9" t="s">
        <v>203</v>
      </c>
    </row>
    <row r="10" spans="1:2" x14ac:dyDescent="0.15">
      <c r="A10" t="s">
        <v>30</v>
      </c>
      <c r="B10" t="s">
        <v>138</v>
      </c>
    </row>
    <row r="11" spans="1:2" x14ac:dyDescent="0.15">
      <c r="A11" t="s">
        <v>31</v>
      </c>
      <c r="B11" t="s">
        <v>198</v>
      </c>
    </row>
    <row r="12" spans="1:2" x14ac:dyDescent="0.15">
      <c r="A12" t="s">
        <v>32</v>
      </c>
      <c r="B12" t="s">
        <v>139</v>
      </c>
    </row>
    <row r="13" spans="1:2" x14ac:dyDescent="0.15">
      <c r="A13" t="s">
        <v>33</v>
      </c>
      <c r="B13" t="s">
        <v>140</v>
      </c>
    </row>
    <row r="14" spans="1:2" x14ac:dyDescent="0.15">
      <c r="A14" t="s">
        <v>34</v>
      </c>
      <c r="B14" t="s">
        <v>141</v>
      </c>
    </row>
    <row r="15" spans="1:2" x14ac:dyDescent="0.15">
      <c r="A15" t="s">
        <v>35</v>
      </c>
      <c r="B15" t="s">
        <v>142</v>
      </c>
    </row>
    <row r="16" spans="1:2" x14ac:dyDescent="0.15">
      <c r="A16" t="s">
        <v>36</v>
      </c>
      <c r="B16" t="s">
        <v>143</v>
      </c>
    </row>
    <row r="17" spans="1:2" x14ac:dyDescent="0.15">
      <c r="A17" t="s">
        <v>37</v>
      </c>
      <c r="B17" t="s">
        <v>201</v>
      </c>
    </row>
    <row r="18" spans="1:2" x14ac:dyDescent="0.15">
      <c r="A18" t="s">
        <v>38</v>
      </c>
      <c r="B18" t="s">
        <v>154</v>
      </c>
    </row>
    <row r="19" spans="1:2" x14ac:dyDescent="0.15">
      <c r="A19" t="s">
        <v>39</v>
      </c>
      <c r="B19" t="s">
        <v>144</v>
      </c>
    </row>
    <row r="20" spans="1:2" x14ac:dyDescent="0.15">
      <c r="A20" t="s">
        <v>40</v>
      </c>
      <c r="B20" t="s">
        <v>145</v>
      </c>
    </row>
    <row r="21" spans="1:2" x14ac:dyDescent="0.15">
      <c r="A21" t="s">
        <v>41</v>
      </c>
      <c r="B21" t="s">
        <v>146</v>
      </c>
    </row>
    <row r="22" spans="1:2" x14ac:dyDescent="0.15">
      <c r="A22" t="s">
        <v>42</v>
      </c>
      <c r="B22" t="s">
        <v>147</v>
      </c>
    </row>
    <row r="23" spans="1:2" x14ac:dyDescent="0.15">
      <c r="A23" t="s">
        <v>43</v>
      </c>
      <c r="B23" t="s">
        <v>194</v>
      </c>
    </row>
    <row r="24" spans="1:2" x14ac:dyDescent="0.15">
      <c r="A24" t="s">
        <v>44</v>
      </c>
      <c r="B24" t="s">
        <v>199</v>
      </c>
    </row>
    <row r="25" spans="1:2" x14ac:dyDescent="0.15">
      <c r="A25" t="s">
        <v>45</v>
      </c>
      <c r="B25" t="s">
        <v>195</v>
      </c>
    </row>
    <row r="26" spans="1:2" x14ac:dyDescent="0.15">
      <c r="A26" t="s">
        <v>46</v>
      </c>
      <c r="B26" t="s">
        <v>200</v>
      </c>
    </row>
    <row r="27" spans="1:2" x14ac:dyDescent="0.15">
      <c r="A27" t="s">
        <v>47</v>
      </c>
      <c r="B27" t="s">
        <v>148</v>
      </c>
    </row>
    <row r="28" spans="1:2" x14ac:dyDescent="0.15">
      <c r="A28" t="s">
        <v>48</v>
      </c>
      <c r="B28" t="s">
        <v>149</v>
      </c>
    </row>
    <row r="29" spans="1:2" x14ac:dyDescent="0.15">
      <c r="A29" t="s">
        <v>49</v>
      </c>
      <c r="B29" t="s">
        <v>155</v>
      </c>
    </row>
    <row r="30" spans="1:2" x14ac:dyDescent="0.15">
      <c r="A30" t="s">
        <v>50</v>
      </c>
      <c r="B30" t="s">
        <v>150</v>
      </c>
    </row>
    <row r="31" spans="1:2" x14ac:dyDescent="0.15">
      <c r="A31" t="s">
        <v>51</v>
      </c>
      <c r="B31" t="s">
        <v>151</v>
      </c>
    </row>
    <row r="32" spans="1:2" x14ac:dyDescent="0.15">
      <c r="A32" t="s">
        <v>52</v>
      </c>
      <c r="B32" t="s">
        <v>152</v>
      </c>
    </row>
    <row r="33" spans="1:2" x14ac:dyDescent="0.15">
      <c r="A33" t="s">
        <v>53</v>
      </c>
      <c r="B33" t="s">
        <v>153</v>
      </c>
    </row>
    <row r="34" spans="1:2" x14ac:dyDescent="0.15">
      <c r="A34" t="s">
        <v>54</v>
      </c>
    </row>
    <row r="35" spans="1:2" x14ac:dyDescent="0.15">
      <c r="A35" t="s">
        <v>55</v>
      </c>
    </row>
    <row r="36" spans="1:2" x14ac:dyDescent="0.15">
      <c r="A36" t="s">
        <v>56</v>
      </c>
    </row>
    <row r="37" spans="1:2" x14ac:dyDescent="0.15">
      <c r="A37" t="s">
        <v>57</v>
      </c>
    </row>
    <row r="38" spans="1:2" x14ac:dyDescent="0.15">
      <c r="A38" t="s">
        <v>58</v>
      </c>
    </row>
    <row r="39" spans="1:2" x14ac:dyDescent="0.15">
      <c r="A39" t="s">
        <v>59</v>
      </c>
    </row>
    <row r="40" spans="1:2" x14ac:dyDescent="0.15">
      <c r="A40" t="s">
        <v>60</v>
      </c>
    </row>
    <row r="41" spans="1:2" x14ac:dyDescent="0.15">
      <c r="A41" t="s">
        <v>61</v>
      </c>
    </row>
    <row r="42" spans="1:2" x14ac:dyDescent="0.15">
      <c r="A42" t="s">
        <v>62</v>
      </c>
    </row>
    <row r="43" spans="1:2" x14ac:dyDescent="0.15">
      <c r="A43" t="s">
        <v>63</v>
      </c>
    </row>
    <row r="44" spans="1:2" x14ac:dyDescent="0.15">
      <c r="A44" t="s">
        <v>64</v>
      </c>
    </row>
    <row r="45" spans="1:2" x14ac:dyDescent="0.15">
      <c r="A45" t="s">
        <v>65</v>
      </c>
    </row>
    <row r="46" spans="1:2" x14ac:dyDescent="0.15">
      <c r="A46" t="s">
        <v>66</v>
      </c>
    </row>
    <row r="47" spans="1:2" x14ac:dyDescent="0.15">
      <c r="A47" t="s">
        <v>67</v>
      </c>
    </row>
    <row r="48" spans="1:2" x14ac:dyDescent="0.15">
      <c r="A48" t="s">
        <v>68</v>
      </c>
    </row>
    <row r="49" spans="1:1" x14ac:dyDescent="0.15">
      <c r="A49" t="s">
        <v>69</v>
      </c>
    </row>
    <row r="50" spans="1:1" x14ac:dyDescent="0.15">
      <c r="A50" t="s">
        <v>70</v>
      </c>
    </row>
    <row r="51" spans="1:1" x14ac:dyDescent="0.15">
      <c r="A51" t="s">
        <v>71</v>
      </c>
    </row>
    <row r="52" spans="1:1" x14ac:dyDescent="0.15">
      <c r="A52" t="s">
        <v>72</v>
      </c>
    </row>
    <row r="53" spans="1:1" x14ac:dyDescent="0.15">
      <c r="A53" t="s">
        <v>73</v>
      </c>
    </row>
    <row r="54" spans="1:1" x14ac:dyDescent="0.15">
      <c r="A54" t="s">
        <v>74</v>
      </c>
    </row>
    <row r="55" spans="1:1" x14ac:dyDescent="0.15">
      <c r="A55" t="s">
        <v>75</v>
      </c>
    </row>
    <row r="56" spans="1:1" x14ac:dyDescent="0.15">
      <c r="A56" t="s">
        <v>76</v>
      </c>
    </row>
    <row r="57" spans="1:1" x14ac:dyDescent="0.15">
      <c r="A57" t="s">
        <v>77</v>
      </c>
    </row>
    <row r="58" spans="1:1" x14ac:dyDescent="0.15">
      <c r="A58" t="s">
        <v>78</v>
      </c>
    </row>
    <row r="59" spans="1:1" x14ac:dyDescent="0.15">
      <c r="A59" t="s">
        <v>79</v>
      </c>
    </row>
    <row r="60" spans="1:1" x14ac:dyDescent="0.15">
      <c r="A60" t="s">
        <v>80</v>
      </c>
    </row>
    <row r="61" spans="1:1" x14ac:dyDescent="0.15">
      <c r="A61" t="s">
        <v>81</v>
      </c>
    </row>
    <row r="62" spans="1:1" x14ac:dyDescent="0.15">
      <c r="A62" t="s">
        <v>82</v>
      </c>
    </row>
    <row r="63" spans="1:1" x14ac:dyDescent="0.15">
      <c r="A63" t="s">
        <v>83</v>
      </c>
    </row>
    <row r="64" spans="1:1" x14ac:dyDescent="0.15">
      <c r="A64" t="s">
        <v>84</v>
      </c>
    </row>
    <row r="65" spans="1:1" x14ac:dyDescent="0.15">
      <c r="A65" t="s">
        <v>85</v>
      </c>
    </row>
    <row r="66" spans="1:1" x14ac:dyDescent="0.15">
      <c r="A66" t="s">
        <v>86</v>
      </c>
    </row>
    <row r="67" spans="1:1" x14ac:dyDescent="0.15">
      <c r="A67" t="s">
        <v>87</v>
      </c>
    </row>
    <row r="68" spans="1:1" x14ac:dyDescent="0.15">
      <c r="A68" t="s">
        <v>88</v>
      </c>
    </row>
    <row r="69" spans="1:1" x14ac:dyDescent="0.15">
      <c r="A69" t="s">
        <v>89</v>
      </c>
    </row>
    <row r="70" spans="1:1" x14ac:dyDescent="0.15">
      <c r="A70" t="s">
        <v>90</v>
      </c>
    </row>
    <row r="71" spans="1:1" x14ac:dyDescent="0.15">
      <c r="A71" t="s">
        <v>91</v>
      </c>
    </row>
    <row r="72" spans="1:1" x14ac:dyDescent="0.15">
      <c r="A72" t="s">
        <v>92</v>
      </c>
    </row>
    <row r="73" spans="1:1" x14ac:dyDescent="0.15">
      <c r="A73" t="s">
        <v>93</v>
      </c>
    </row>
    <row r="74" spans="1:1" x14ac:dyDescent="0.15">
      <c r="A74" t="s">
        <v>94</v>
      </c>
    </row>
    <row r="75" spans="1:1" x14ac:dyDescent="0.15">
      <c r="A75" t="s">
        <v>95</v>
      </c>
    </row>
    <row r="76" spans="1:1" x14ac:dyDescent="0.15">
      <c r="A76" t="s">
        <v>96</v>
      </c>
    </row>
    <row r="77" spans="1:1" x14ac:dyDescent="0.15">
      <c r="A77" t="s">
        <v>97</v>
      </c>
    </row>
    <row r="78" spans="1:1" x14ac:dyDescent="0.15">
      <c r="A78" t="s">
        <v>98</v>
      </c>
    </row>
    <row r="79" spans="1:1" x14ac:dyDescent="0.15">
      <c r="A79" t="s">
        <v>99</v>
      </c>
    </row>
    <row r="80" spans="1:1" x14ac:dyDescent="0.15">
      <c r="A80" t="s">
        <v>100</v>
      </c>
    </row>
    <row r="81" spans="1:1" x14ac:dyDescent="0.15">
      <c r="A81" t="s">
        <v>101</v>
      </c>
    </row>
    <row r="82" spans="1:1" x14ac:dyDescent="0.15">
      <c r="A82" t="s">
        <v>102</v>
      </c>
    </row>
    <row r="83" spans="1:1" x14ac:dyDescent="0.15">
      <c r="A83" t="s">
        <v>103</v>
      </c>
    </row>
    <row r="84" spans="1:1" x14ac:dyDescent="0.15">
      <c r="A84" t="s">
        <v>104</v>
      </c>
    </row>
    <row r="85" spans="1:1" x14ac:dyDescent="0.15">
      <c r="A85" t="s">
        <v>105</v>
      </c>
    </row>
    <row r="86" spans="1:1" x14ac:dyDescent="0.15">
      <c r="A86" t="s">
        <v>106</v>
      </c>
    </row>
    <row r="87" spans="1:1" x14ac:dyDescent="0.15">
      <c r="A87" t="s">
        <v>107</v>
      </c>
    </row>
    <row r="88" spans="1:1" x14ac:dyDescent="0.15">
      <c r="A88" t="s">
        <v>108</v>
      </c>
    </row>
    <row r="89" spans="1:1" x14ac:dyDescent="0.15">
      <c r="A89" t="s">
        <v>109</v>
      </c>
    </row>
    <row r="90" spans="1:1" x14ac:dyDescent="0.15">
      <c r="A90" t="s">
        <v>110</v>
      </c>
    </row>
    <row r="91" spans="1:1" x14ac:dyDescent="0.15">
      <c r="A91" t="s">
        <v>111</v>
      </c>
    </row>
    <row r="92" spans="1:1" x14ac:dyDescent="0.15">
      <c r="A92" t="s">
        <v>112</v>
      </c>
    </row>
    <row r="93" spans="1:1" x14ac:dyDescent="0.15">
      <c r="A93" t="s">
        <v>113</v>
      </c>
    </row>
    <row r="94" spans="1:1" x14ac:dyDescent="0.15">
      <c r="A94" t="s">
        <v>114</v>
      </c>
    </row>
    <row r="95" spans="1:1" x14ac:dyDescent="0.15">
      <c r="A95" t="s">
        <v>115</v>
      </c>
    </row>
    <row r="96" spans="1:1" x14ac:dyDescent="0.15">
      <c r="A96" t="s">
        <v>116</v>
      </c>
    </row>
    <row r="97" spans="1:1" x14ac:dyDescent="0.15">
      <c r="A97" t="s">
        <v>117</v>
      </c>
    </row>
    <row r="98" spans="1:1" x14ac:dyDescent="0.15">
      <c r="A98" t="s">
        <v>118</v>
      </c>
    </row>
    <row r="99" spans="1:1" x14ac:dyDescent="0.15">
      <c r="A99" t="s">
        <v>119</v>
      </c>
    </row>
    <row r="100" spans="1:1" x14ac:dyDescent="0.15">
      <c r="A100" t="s">
        <v>120</v>
      </c>
    </row>
    <row r="101" spans="1:1" x14ac:dyDescent="0.15">
      <c r="A101" t="s">
        <v>121</v>
      </c>
    </row>
    <row r="102" spans="1:1" x14ac:dyDescent="0.15">
      <c r="A102" t="s">
        <v>122</v>
      </c>
    </row>
    <row r="103" spans="1:1" x14ac:dyDescent="0.15">
      <c r="A103" t="s">
        <v>123</v>
      </c>
    </row>
    <row r="104" spans="1:1" x14ac:dyDescent="0.15">
      <c r="A104" t="s">
        <v>124</v>
      </c>
    </row>
    <row r="105" spans="1:1" x14ac:dyDescent="0.15">
      <c r="A105" t="s">
        <v>125</v>
      </c>
    </row>
    <row r="106" spans="1:1" x14ac:dyDescent="0.15">
      <c r="A106" t="s">
        <v>126</v>
      </c>
    </row>
    <row r="107" spans="1:1" x14ac:dyDescent="0.15">
      <c r="A107" t="s">
        <v>127</v>
      </c>
    </row>
    <row r="108" spans="1:1" x14ac:dyDescent="0.15">
      <c r="A108" t="s">
        <v>128</v>
      </c>
    </row>
    <row r="109" spans="1:1" x14ac:dyDescent="0.15">
      <c r="A109" t="s">
        <v>129</v>
      </c>
    </row>
    <row r="110" spans="1:1" x14ac:dyDescent="0.15">
      <c r="A110" t="s">
        <v>130</v>
      </c>
    </row>
    <row r="111" spans="1:1" x14ac:dyDescent="0.15">
      <c r="A111" t="s">
        <v>131</v>
      </c>
    </row>
  </sheetData>
  <phoneticPr fontId="1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data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文化連盟事務局 熊本県高等学校</cp:lastModifiedBy>
  <cp:lastPrinted>2023-02-13T07:43:33Z</cp:lastPrinted>
  <dcterms:created xsi:type="dcterms:W3CDTF">2015-06-08T08:34:46Z</dcterms:created>
  <dcterms:modified xsi:type="dcterms:W3CDTF">2024-03-04T01:54:18Z</dcterms:modified>
</cp:coreProperties>
</file>