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1f83\4_県総文祭\2_R06_36回\3_申込書\0_ひな形\"/>
    </mc:Choice>
  </mc:AlternateContent>
  <xr:revisionPtr revIDLastSave="0" documentId="13_ncr:1_{86806B70-357B-4DCF-8DB0-1A1893FD28ED}" xr6:coauthVersionLast="47" xr6:coauthVersionMax="47" xr10:uidLastSave="{00000000-0000-0000-0000-000000000000}"/>
  <bookViews>
    <workbookView xWindow="-120" yWindow="-120" windowWidth="29040" windowHeight="15720" xr2:uid="{E1AEC68C-F0A5-45D8-AB7E-5E4081A3EDDD}"/>
  </bookViews>
  <sheets>
    <sheet name="様式" sheetId="1" r:id="rId1"/>
    <sheet name="data" sheetId="2" r:id="rId2"/>
  </sheets>
  <definedNames>
    <definedName name="_xlnm.Print_Area" localSheetId="0">様式!$A$1:$V$63</definedName>
    <definedName name="_xlnm.Print_Titles" localSheetId="0">様式!$22:$22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Y42" i="1"/>
  <c r="Y38" i="1"/>
  <c r="Y35" i="1"/>
  <c r="Y34" i="1"/>
  <c r="Z110" i="1"/>
  <c r="Y110" i="1" s="1"/>
  <c r="Z109" i="1"/>
  <c r="Y109" i="1" s="1"/>
  <c r="Z108" i="1"/>
  <c r="Y108" i="1" s="1"/>
  <c r="Z107" i="1"/>
  <c r="Y107" i="1" s="1"/>
  <c r="Z106" i="1"/>
  <c r="Y106" i="1" s="1"/>
  <c r="Z105" i="1"/>
  <c r="Y105" i="1" s="1"/>
  <c r="Z104" i="1"/>
  <c r="Y104" i="1" s="1"/>
  <c r="Z103" i="1"/>
  <c r="Y103" i="1" s="1"/>
  <c r="Z102" i="1"/>
  <c r="Y102" i="1" s="1"/>
  <c r="Z101" i="1"/>
  <c r="Y101" i="1" s="1"/>
  <c r="Z100" i="1"/>
  <c r="Y100" i="1" s="1"/>
  <c r="Z99" i="1"/>
  <c r="Y99" i="1" s="1"/>
  <c r="Z98" i="1"/>
  <c r="Y98" i="1" s="1"/>
  <c r="Z97" i="1"/>
  <c r="Y97" i="1" s="1"/>
  <c r="Z96" i="1"/>
  <c r="Y96" i="1" s="1"/>
  <c r="Z95" i="1"/>
  <c r="Y95" i="1" s="1"/>
  <c r="Z94" i="1"/>
  <c r="Y94" i="1" s="1"/>
  <c r="Z93" i="1"/>
  <c r="Y93" i="1" s="1"/>
  <c r="Z92" i="1"/>
  <c r="Y92" i="1" s="1"/>
  <c r="Z91" i="1"/>
  <c r="Y91" i="1" s="1"/>
  <c r="Z90" i="1"/>
  <c r="Y90" i="1" s="1"/>
  <c r="Z89" i="1"/>
  <c r="Y89" i="1" s="1"/>
  <c r="Z88" i="1"/>
  <c r="Y88" i="1" s="1"/>
  <c r="Z87" i="1"/>
  <c r="Y87" i="1" s="1"/>
  <c r="Z86" i="1"/>
  <c r="Y86" i="1" s="1"/>
  <c r="Z85" i="1"/>
  <c r="Y85" i="1" s="1"/>
  <c r="Z84" i="1"/>
  <c r="Y84" i="1" s="1"/>
  <c r="Z83" i="1"/>
  <c r="Y83" i="1" s="1"/>
  <c r="Z82" i="1"/>
  <c r="Y82" i="1" s="1"/>
  <c r="Z81" i="1"/>
  <c r="Y81" i="1" s="1"/>
  <c r="Z80" i="1"/>
  <c r="Y80" i="1" s="1"/>
  <c r="Z79" i="1"/>
  <c r="Y79" i="1" s="1"/>
  <c r="Z78" i="1"/>
  <c r="Y78" i="1" s="1"/>
  <c r="Z77" i="1"/>
  <c r="Y77" i="1" s="1"/>
  <c r="Z76" i="1"/>
  <c r="Y76" i="1" s="1"/>
  <c r="Z75" i="1"/>
  <c r="Y75" i="1" s="1"/>
  <c r="Z74" i="1"/>
  <c r="Y74" i="1" s="1"/>
  <c r="Z73" i="1"/>
  <c r="Y73" i="1" s="1"/>
  <c r="Z72" i="1"/>
  <c r="Y72" i="1" s="1"/>
  <c r="Z71" i="1"/>
  <c r="Y71" i="1" s="1"/>
  <c r="Z70" i="1"/>
  <c r="Y70" i="1" s="1"/>
  <c r="Z69" i="1"/>
  <c r="Y69" i="1" s="1"/>
  <c r="Z68" i="1"/>
  <c r="Y68" i="1" s="1"/>
  <c r="Z67" i="1"/>
  <c r="Y67" i="1" s="1"/>
  <c r="Z66" i="1"/>
  <c r="Y66" i="1" s="1"/>
  <c r="Z65" i="1"/>
  <c r="Y65" i="1" s="1"/>
  <c r="Z64" i="1"/>
  <c r="Y64" i="1" s="1"/>
  <c r="Z63" i="1"/>
  <c r="Y63" i="1" s="1"/>
  <c r="Z62" i="1"/>
  <c r="Y62" i="1" s="1"/>
  <c r="Z61" i="1"/>
  <c r="Y61" i="1" s="1"/>
  <c r="Z60" i="1"/>
  <c r="Y60" i="1" s="1"/>
  <c r="Z59" i="1"/>
  <c r="Y59" i="1" s="1"/>
  <c r="Z58" i="1"/>
  <c r="Y58" i="1" s="1"/>
  <c r="Z57" i="1"/>
  <c r="Y57" i="1" s="1"/>
  <c r="Z56" i="1"/>
  <c r="Y56" i="1" s="1"/>
  <c r="Z55" i="1"/>
  <c r="Y55" i="1" s="1"/>
  <c r="Z54" i="1"/>
  <c r="Y54" i="1" s="1"/>
  <c r="Z53" i="1"/>
  <c r="Y53" i="1" s="1"/>
  <c r="Z52" i="1"/>
  <c r="Y52" i="1" s="1"/>
  <c r="Z51" i="1"/>
  <c r="Y51" i="1" s="1"/>
  <c r="Z50" i="1"/>
  <c r="Y50" i="1" s="1"/>
  <c r="Z49" i="1"/>
  <c r="Y49" i="1" s="1"/>
  <c r="Z48" i="1"/>
  <c r="Y48" i="1" s="1"/>
  <c r="Z47" i="1"/>
  <c r="Y47" i="1" s="1"/>
  <c r="Z46" i="1"/>
  <c r="Y46" i="1" s="1"/>
  <c r="Z45" i="1"/>
  <c r="Y45" i="1" s="1"/>
  <c r="Z44" i="1"/>
  <c r="Y44" i="1" s="1"/>
  <c r="Z43" i="1"/>
  <c r="Y43" i="1" s="1"/>
  <c r="Z42" i="1"/>
  <c r="Z41" i="1"/>
  <c r="Y41" i="1" s="1"/>
  <c r="Z40" i="1"/>
  <c r="Y40" i="1" s="1"/>
  <c r="Z39" i="1"/>
  <c r="Y39" i="1" s="1"/>
  <c r="Z38" i="1"/>
  <c r="Z37" i="1"/>
  <c r="Y37" i="1" s="1"/>
  <c r="Z36" i="1"/>
  <c r="Y36" i="1" s="1"/>
  <c r="Z35" i="1"/>
  <c r="Z34" i="1"/>
  <c r="Z33" i="1"/>
  <c r="Y33" i="1" s="1"/>
  <c r="Z32" i="1"/>
  <c r="Y32" i="1" s="1"/>
  <c r="Z3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Y14" i="1"/>
  <c r="Y21" i="1" s="1"/>
  <c r="Y15" i="1" a="1"/>
  <c r="Y15" i="1" s="1"/>
  <c r="Y16" i="1"/>
  <c r="Y18" i="1"/>
  <c r="Y17" i="1"/>
  <c r="Y26" i="1" l="1"/>
  <c r="Y28" i="1"/>
  <c r="Y30" i="1"/>
  <c r="Y22" i="1"/>
  <c r="Y23" i="1"/>
  <c r="Y29" i="1"/>
  <c r="Y24" i="1"/>
  <c r="Y27" i="1"/>
  <c r="Y19" i="1"/>
  <c r="Y25" i="1"/>
  <c r="Y20" i="1"/>
  <c r="Y31" i="1"/>
  <c r="L24" i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B5" i="1"/>
  <c r="Y12" i="1" l="1"/>
  <c r="M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<sst xmlns="http://schemas.openxmlformats.org/spreadsheetml/2006/main" count="183" uniqueCount="167">
  <si>
    <t>第</t>
    <rPh sb="0" eb="1">
      <t>ダイ</t>
    </rPh>
    <phoneticPr fontId="2"/>
  </si>
  <si>
    <t>回熊本県高等学校総合文化祭</t>
    <rPh sb="0" eb="1">
      <t>カイ</t>
    </rPh>
    <rPh sb="1" eb="4">
      <t>クマモトケン</t>
    </rPh>
    <rPh sb="4" eb="6">
      <t>コウトウ</t>
    </rPh>
    <rPh sb="6" eb="8">
      <t>ガッコウ</t>
    </rPh>
    <rPh sb="8" eb="10">
      <t>ソウゴウ</t>
    </rPh>
    <rPh sb="10" eb="13">
      <t>ブンカサイ</t>
    </rPh>
    <phoneticPr fontId="2"/>
  </si>
  <si>
    <t>パレード部門</t>
    <rPh sb="4" eb="6">
      <t>ブモン</t>
    </rPh>
    <phoneticPr fontId="2"/>
  </si>
  <si>
    <t>参加申込書</t>
    <rPh sb="0" eb="2">
      <t>サンカ</t>
    </rPh>
    <rPh sb="2" eb="5">
      <t>モウシコミショ</t>
    </rPh>
    <phoneticPr fontId="2"/>
  </si>
  <si>
    <t>種　目</t>
    <rPh sb="0" eb="1">
      <t>シュ</t>
    </rPh>
    <rPh sb="2" eb="3">
      <t>メ</t>
    </rPh>
    <phoneticPr fontId="2"/>
  </si>
  <si>
    <t>参加種目</t>
    <rPh sb="0" eb="2">
      <t>サンカ</t>
    </rPh>
    <rPh sb="2" eb="4">
      <t>シュモク</t>
    </rPh>
    <phoneticPr fontId="6"/>
  </si>
  <si>
    <t>学校名</t>
    <rPh sb="0" eb="3">
      <t>ガッコウメイ</t>
    </rPh>
    <phoneticPr fontId="6"/>
  </si>
  <si>
    <t>参加有無</t>
    <rPh sb="0" eb="2">
      <t>サンカ</t>
    </rPh>
    <rPh sb="2" eb="4">
      <t>ウム</t>
    </rPh>
    <phoneticPr fontId="6"/>
  </si>
  <si>
    <t>(選択してください)</t>
    <rPh sb="1" eb="3">
      <t>せんたく</t>
    </rPh>
    <phoneticPr fontId="7" type="Hiragana" alignment="center"/>
  </si>
  <si>
    <t>マーチングバンド</t>
    <phoneticPr fontId="7"/>
  </si>
  <si>
    <t>熊本県立済々黌高等学校</t>
  </si>
  <si>
    <t>個人情報取り扱い（別紙）について承諾し、下記のとおり参加の申込みをします。</t>
    <rPh sb="20" eb="21">
      <t>シタ</t>
    </rPh>
    <rPh sb="26" eb="28">
      <t>サンカ</t>
    </rPh>
    <rPh sb="29" eb="31">
      <t>モウシコ</t>
    </rPh>
    <phoneticPr fontId="6"/>
  </si>
  <si>
    <t>バトントワリング</t>
    <phoneticPr fontId="7"/>
  </si>
  <si>
    <t>熊本県立熊本高等学校</t>
  </si>
  <si>
    <t>参加推薦を辞退します。</t>
    <rPh sb="0" eb="2">
      <t>サンカ</t>
    </rPh>
    <rPh sb="2" eb="4">
      <t>スイセン</t>
    </rPh>
    <rPh sb="5" eb="7">
      <t>ジタイ</t>
    </rPh>
    <phoneticPr fontId="6"/>
  </si>
  <si>
    <t>郷土芸能</t>
    <rPh sb="0" eb="2">
      <t>キョウド</t>
    </rPh>
    <rPh sb="2" eb="4">
      <t>ゲイノウ</t>
    </rPh>
    <phoneticPr fontId="7"/>
  </si>
  <si>
    <t>熊本県立第一高等学校</t>
  </si>
  <si>
    <t>熊本県立第二高等学校</t>
  </si>
  <si>
    <t>熊本県立熊本西高等学校</t>
  </si>
  <si>
    <t>熊本県立熊本北高等学校</t>
  </si>
  <si>
    <t>熊本県立東稜高等学校</t>
  </si>
  <si>
    <t>熊本県立湧心館高等学校</t>
  </si>
  <si>
    <t>熊本県立湧心館(定時制)高等学校</t>
  </si>
  <si>
    <t>熊本県立湧心館(通信制)高等学校</t>
  </si>
  <si>
    <t>熊本県立玉名高等学校</t>
  </si>
  <si>
    <t>熊本県立玉名(定時制)高等学校</t>
  </si>
  <si>
    <t>熊本県立岱志高等学校</t>
  </si>
  <si>
    <t>熊本県立岱志(定時制)高等学校</t>
  </si>
  <si>
    <t>熊本県立鹿本高等学校</t>
  </si>
  <si>
    <t>熊本県立菊池高等学校</t>
  </si>
  <si>
    <t>熊本県立大津高等学校</t>
  </si>
  <si>
    <t>熊本県立阿蘇中央高等学校</t>
  </si>
  <si>
    <t>熊本県立小国高等学校</t>
  </si>
  <si>
    <t>熊本県立高森高等学校</t>
  </si>
  <si>
    <t>熊本県立御船高等学校</t>
  </si>
  <si>
    <t>熊本県立甲佐高等学校</t>
  </si>
  <si>
    <t>熊本県立宇土高等学校</t>
  </si>
  <si>
    <t>熊本県立松橋高等学校</t>
  </si>
  <si>
    <t>熊本県立八代高等学校</t>
  </si>
  <si>
    <t>熊本県立八代清流高等学校</t>
  </si>
  <si>
    <t>熊本県立八代東高等学校</t>
  </si>
  <si>
    <t>熊本県立水俣高等学校</t>
  </si>
  <si>
    <t>熊本県立水俣(定時制)高等学校</t>
  </si>
  <si>
    <t>熊本県立人吉高等学校</t>
  </si>
  <si>
    <t>熊本県立人吉(定時制)高等学校</t>
  </si>
  <si>
    <t>熊本県立人吉(五木分校)高等学校</t>
  </si>
  <si>
    <t>熊本県立天草高等学校</t>
  </si>
  <si>
    <t>熊本県立天草(定時制)高等学校</t>
  </si>
  <si>
    <t>熊本県立天草高等学校倉岳校</t>
    <rPh sb="10" eb="12">
      <t>クラタケ</t>
    </rPh>
    <rPh sb="12" eb="13">
      <t>コウ</t>
    </rPh>
    <phoneticPr fontId="7"/>
  </si>
  <si>
    <t>熊本県立牛深高等学校</t>
  </si>
  <si>
    <t>熊本県立上天草高等学校</t>
  </si>
  <si>
    <t>熊本県立熊本商業高等学校</t>
  </si>
  <si>
    <t>熊本県立球磨中央高等学校</t>
  </si>
  <si>
    <t>熊本県立鹿本商工高等学校</t>
  </si>
  <si>
    <t>熊本県立熊本工業高等学校</t>
  </si>
  <si>
    <t>熊本県立熊本工業(定時制)高等学校</t>
  </si>
  <si>
    <t>熊本県立玉名工業高等学校</t>
  </si>
  <si>
    <t>熊本県立小川工業高等学校</t>
  </si>
  <si>
    <t>熊本県立八代工業高等学校</t>
  </si>
  <si>
    <t>熊本県立八代工業(定時制)高等学校</t>
  </si>
  <si>
    <t>熊本県立球磨工業高等学校</t>
  </si>
  <si>
    <t>熊本県立天草工業高等学校</t>
  </si>
  <si>
    <t>熊本県立熊本農業高等学校</t>
  </si>
  <si>
    <t>熊本県立北稜高等学校</t>
  </si>
  <si>
    <t>熊本県立鹿本農業高等学校</t>
  </si>
  <si>
    <t>熊本県立菊池農業高等学校</t>
  </si>
  <si>
    <t>熊本県立翔陽高等学校</t>
  </si>
  <si>
    <t>熊本県立矢部高等学校</t>
  </si>
  <si>
    <t>熊本県立八代農業高等学校</t>
  </si>
  <si>
    <t>熊本県立八代農業(泉分校)高等学校</t>
  </si>
  <si>
    <t>熊本県立芦北高等学校</t>
  </si>
  <si>
    <t>熊本県立南稜高等学校</t>
  </si>
  <si>
    <t>熊本県立天草拓心高等学校</t>
  </si>
  <si>
    <t>熊本県立天草拓心(マリン校舎)高等学校</t>
  </si>
  <si>
    <t>熊本県立盲学校</t>
  </si>
  <si>
    <t>熊本県立熊本聾学校</t>
  </si>
  <si>
    <t>熊本県立熊本はばたき高等支援学校</t>
    <rPh sb="10" eb="12">
      <t>コウトウ</t>
    </rPh>
    <phoneticPr fontId="7"/>
  </si>
  <si>
    <t>熊本県立ひのくに高等支援学校</t>
  </si>
  <si>
    <t>熊本県立鏡わかあゆ高等支援学校</t>
  </si>
  <si>
    <t>熊本県立熊本支援学校</t>
  </si>
  <si>
    <t>熊本県立熊本かがやきの森支援学校</t>
    <rPh sb="4" eb="6">
      <t>クマモト</t>
    </rPh>
    <phoneticPr fontId="7"/>
  </si>
  <si>
    <t>熊本県立松橋西支援学校</t>
  </si>
  <si>
    <t>熊本県立松橋支援学校</t>
  </si>
  <si>
    <t>熊本県立荒尾支援学校</t>
  </si>
  <si>
    <t>熊本県立かもと稲田支援学校</t>
  </si>
  <si>
    <t>熊本県立大津支援学校</t>
  </si>
  <si>
    <t>熊本県立菊池支援学校</t>
  </si>
  <si>
    <t>熊本県立黒石原支援学校</t>
  </si>
  <si>
    <t>熊本県立小国支援学校</t>
  </si>
  <si>
    <t>熊本県立芦北支援学校</t>
  </si>
  <si>
    <t>熊本県立球磨支援学校</t>
  </si>
  <si>
    <t>熊本県立天草支援学校</t>
  </si>
  <si>
    <t>熊本県立苓北支援学校</t>
  </si>
  <si>
    <t>熊本市立必由館高等学校</t>
    <rPh sb="2" eb="3">
      <t>シ</t>
    </rPh>
    <phoneticPr fontId="7"/>
  </si>
  <si>
    <t>熊本市立千原台高等学校</t>
    <rPh sb="2" eb="3">
      <t>シ</t>
    </rPh>
    <phoneticPr fontId="7"/>
  </si>
  <si>
    <t>熊本市立平成さくら支援高等学校</t>
    <rPh sb="2" eb="3">
      <t>シ</t>
    </rPh>
    <phoneticPr fontId="7"/>
  </si>
  <si>
    <t>熊本大学教育学部附属特別支援学校</t>
    <rPh sb="0" eb="2">
      <t>クマモト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7"/>
  </si>
  <si>
    <t>八代市立八代支援高等学校</t>
    <rPh sb="0" eb="3">
      <t>ヤツシロシ</t>
    </rPh>
    <phoneticPr fontId="7"/>
  </si>
  <si>
    <t>鎮西高等学校</t>
  </si>
  <si>
    <t>真和高等学校</t>
  </si>
  <si>
    <t>尚絅高等学校</t>
  </si>
  <si>
    <t>九州学院高等学校</t>
  </si>
  <si>
    <t>ルーテル学院高等学校</t>
  </si>
  <si>
    <t>熊本信愛女学院高等学校</t>
    <rPh sb="4" eb="7">
      <t>ジョガクイン</t>
    </rPh>
    <phoneticPr fontId="7"/>
  </si>
  <si>
    <t>開新高等学校</t>
  </si>
  <si>
    <t>熊本中央高等学校</t>
  </si>
  <si>
    <t>慶誠高等学校</t>
  </si>
  <si>
    <t>熊本国府高等学校</t>
  </si>
  <si>
    <t>熊本学園大学付属高等学校</t>
    <rPh sb="5" eb="6">
      <t>ガク</t>
    </rPh>
    <phoneticPr fontId="7"/>
  </si>
  <si>
    <t>熊本マリスト学園高等学校</t>
    <rPh sb="6" eb="8">
      <t>ガクエン</t>
    </rPh>
    <phoneticPr fontId="7"/>
  </si>
  <si>
    <t>東海大学付属熊本星翔高等学校</t>
    <rPh sb="2" eb="4">
      <t>ダイガク</t>
    </rPh>
    <rPh sb="4" eb="6">
      <t>フゾク</t>
    </rPh>
    <rPh sb="6" eb="8">
      <t>クマモト</t>
    </rPh>
    <phoneticPr fontId="7"/>
  </si>
  <si>
    <t>文徳高等学校</t>
  </si>
  <si>
    <t>八代白百合学園高等学校</t>
    <rPh sb="5" eb="7">
      <t>ガクエン</t>
    </rPh>
    <phoneticPr fontId="7"/>
  </si>
  <si>
    <t>秀岳館高等学校</t>
  </si>
  <si>
    <t>玉名女子高等学校</t>
  </si>
  <si>
    <t>有明高等学校</t>
  </si>
  <si>
    <t>菊池女子高等学校</t>
  </si>
  <si>
    <t>専修大学玉名高等学校</t>
    <rPh sb="0" eb="2">
      <t>センシュウ</t>
    </rPh>
    <rPh sb="2" eb="4">
      <t>ダイガク</t>
    </rPh>
    <phoneticPr fontId="7"/>
  </si>
  <si>
    <t>城北高等学校</t>
  </si>
  <si>
    <t>勇志国際高等学校</t>
  </si>
  <si>
    <t>くまもと清陵高等学校</t>
  </si>
  <si>
    <t>志成館高等学校</t>
  </si>
  <si>
    <t>クラーク記念国際高等学校</t>
    <rPh sb="4" eb="6">
      <t>キネン</t>
    </rPh>
    <rPh sb="6" eb="8">
      <t>コクサイ</t>
    </rPh>
    <phoneticPr fontId="7"/>
  </si>
  <si>
    <t>一ツ葉高等学校</t>
  </si>
  <si>
    <t>学校名</t>
    <rPh sb="0" eb="3">
      <t>ガッコウメイ</t>
    </rPh>
    <phoneticPr fontId="2"/>
  </si>
  <si>
    <t>学校長名</t>
    <phoneticPr fontId="2"/>
  </si>
  <si>
    <t>※所属長の職印は必要ありませんが、必ず許可を得て提出願います。</t>
    <rPh sb="1" eb="4">
      <t>ショゾクチョウ</t>
    </rPh>
    <rPh sb="5" eb="7">
      <t>ショクイン</t>
    </rPh>
    <rPh sb="8" eb="10">
      <t>ヒツヨウ</t>
    </rPh>
    <rPh sb="17" eb="18">
      <t>カナラ</t>
    </rPh>
    <rPh sb="19" eb="21">
      <t>キョカ</t>
    </rPh>
    <rPh sb="22" eb="23">
      <t>エ</t>
    </rPh>
    <rPh sb="24" eb="26">
      <t>テイシュツ</t>
    </rPh>
    <rPh sb="26" eb="27">
      <t>ネガ</t>
    </rPh>
    <phoneticPr fontId="2"/>
  </si>
  <si>
    <t>部名
クラブ名</t>
    <rPh sb="0" eb="2">
      <t>ブメイ</t>
    </rPh>
    <rPh sb="6" eb="7">
      <t>メイ</t>
    </rPh>
    <phoneticPr fontId="2"/>
  </si>
  <si>
    <t>申込責任者
（顧問等）</t>
    <rPh sb="0" eb="2">
      <t>モウシコミ</t>
    </rPh>
    <rPh sb="2" eb="5">
      <t>セキニンシャ</t>
    </rPh>
    <rPh sb="7" eb="9">
      <t>コモン</t>
    </rPh>
    <rPh sb="9" eb="10">
      <t>トウ</t>
    </rPh>
    <phoneticPr fontId="2"/>
  </si>
  <si>
    <t>ふりがな</t>
    <phoneticPr fontId="2"/>
  </si>
  <si>
    <t>氏名</t>
    <rPh sb="0" eb="2">
      <t>シメイ</t>
    </rPh>
    <phoneticPr fontId="2"/>
  </si>
  <si>
    <t>携帯等</t>
    <rPh sb="0" eb="2">
      <t>ケイタイ</t>
    </rPh>
    <rPh sb="2" eb="3">
      <t>トウ</t>
    </rPh>
    <phoneticPr fontId="2"/>
  </si>
  <si>
    <t>メールアドレス</t>
    <phoneticPr fontId="2"/>
  </si>
  <si>
    <t>引率者
（代表）</t>
    <rPh sb="0" eb="3">
      <t>インソツシャ</t>
    </rPh>
    <rPh sb="5" eb="7">
      <t>ダイヒョウ</t>
    </rPh>
    <phoneticPr fontId="2"/>
  </si>
  <si>
    <t>出場生徒数</t>
    <rPh sb="0" eb="2">
      <t>シュツジョウ</t>
    </rPh>
    <rPh sb="2" eb="5">
      <t>セイトスウ</t>
    </rPh>
    <phoneticPr fontId="2"/>
  </si>
  <si>
    <t>番号</t>
    <rPh sb="0" eb="2">
      <t>バンゴウ</t>
    </rPh>
    <phoneticPr fontId="2"/>
  </si>
  <si>
    <t>学年</t>
    <rPh sb="0" eb="2">
      <t>ガクネン</t>
    </rPh>
    <phoneticPr fontId="2"/>
  </si>
  <si>
    <t>備考</t>
    <rPh sb="0" eb="2">
      <t>ビコウ</t>
    </rPh>
    <phoneticPr fontId="2"/>
  </si>
  <si>
    <t>●出場生徒名簿</t>
    <rPh sb="1" eb="3">
      <t>シュツジョウ</t>
    </rPh>
    <rPh sb="3" eb="5">
      <t>セイト</t>
    </rPh>
    <rPh sb="5" eb="7">
      <t>メイボ</t>
    </rPh>
    <phoneticPr fontId="2"/>
  </si>
  <si>
    <t>※別紙「記入上の注意」を熟読の上、作成願います。</t>
    <rPh sb="1" eb="2">
      <t>ベツ</t>
    </rPh>
    <rPh sb="2" eb="3">
      <t>シ</t>
    </rPh>
    <rPh sb="4" eb="6">
      <t>キニュウ</t>
    </rPh>
    <rPh sb="6" eb="7">
      <t>ジョウ</t>
    </rPh>
    <rPh sb="8" eb="10">
      <t>チュウイ</t>
    </rPh>
    <rPh sb="12" eb="14">
      <t>ジュクドク</t>
    </rPh>
    <rPh sb="15" eb="16">
      <t>ウエ</t>
    </rPh>
    <rPh sb="17" eb="19">
      <t>サクセイ</t>
    </rPh>
    <rPh sb="19" eb="20">
      <t>ネガ</t>
    </rPh>
    <phoneticPr fontId="2"/>
  </si>
  <si>
    <t>卒</t>
    <rPh sb="0" eb="1">
      <t>ソツ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</si>
  <si>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</si>
  <si>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</si>
  <si>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</si>
  <si>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入力確認フラグ</t>
    <rPh sb="0" eb="2">
      <t>ニュウリョク</t>
    </rPh>
    <rPh sb="2" eb="4">
      <t>カクニン</t>
    </rPh>
    <phoneticPr fontId="2"/>
  </si>
  <si>
    <t>参加有無</t>
    <rPh sb="0" eb="2">
      <t>サンカ</t>
    </rPh>
    <rPh sb="2" eb="4">
      <t>ウム</t>
    </rPh>
    <phoneticPr fontId="2"/>
  </si>
  <si>
    <t>日付</t>
    <rPh sb="0" eb="2">
      <t>ヒヅケ</t>
    </rPh>
    <phoneticPr fontId="2"/>
  </si>
  <si>
    <t>学校名１</t>
    <rPh sb="0" eb="3">
      <t>ガッコウメイ</t>
    </rPh>
    <phoneticPr fontId="2"/>
  </si>
  <si>
    <t>学校長名</t>
    <rPh sb="0" eb="3">
      <t>ガッコウチョウ</t>
    </rPh>
    <rPh sb="3" eb="4">
      <t>メイ</t>
    </rPh>
    <phoneticPr fontId="2"/>
  </si>
  <si>
    <t>学校名２</t>
    <rPh sb="0" eb="3">
      <t>ガッコウメイ</t>
    </rPh>
    <phoneticPr fontId="2"/>
  </si>
  <si>
    <t>部名クラブ名</t>
    <rPh sb="0" eb="2">
      <t>ブメイ</t>
    </rPh>
    <rPh sb="5" eb="6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</si>
  <si>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</si>
  <si>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申込責任者ふりがな</t>
    <rPh sb="0" eb="2">
      <t>モウシコミ</t>
    </rPh>
    <rPh sb="2" eb="5">
      <t>セキニンシャ</t>
    </rPh>
    <phoneticPr fontId="2"/>
  </si>
  <si>
    <t>申込責任者携帯等</t>
    <rPh sb="0" eb="2">
      <t>モウシコミ</t>
    </rPh>
    <rPh sb="2" eb="5">
      <t>セキニンシャ</t>
    </rPh>
    <rPh sb="5" eb="7">
      <t>ケイタイ</t>
    </rPh>
    <rPh sb="7" eb="8">
      <t>トウ</t>
    </rPh>
    <phoneticPr fontId="2"/>
  </si>
  <si>
    <t>申込責任者メールアドレス</t>
    <rPh sb="0" eb="2">
      <t>モウシコミ</t>
    </rPh>
    <rPh sb="2" eb="5">
      <t>セキニンシャ</t>
    </rPh>
    <phoneticPr fontId="2"/>
  </si>
  <si>
    <t>引率者氏名</t>
    <rPh sb="0" eb="3">
      <t>インソツシャ</t>
    </rPh>
    <rPh sb="3" eb="5">
      <t>シメイ</t>
    </rPh>
    <phoneticPr fontId="2"/>
  </si>
  <si>
    <t>引率者ふりがな</t>
    <rPh sb="0" eb="3">
      <t>インソツシャ</t>
    </rPh>
    <phoneticPr fontId="2"/>
  </si>
  <si>
    <t>引率者携帯等</t>
    <rPh sb="0" eb="3">
      <t>インソツシャ</t>
    </rPh>
    <rPh sb="3" eb="5">
      <t>ケイタイ</t>
    </rPh>
    <rPh sb="5" eb="6">
      <t>トウ</t>
    </rPh>
    <phoneticPr fontId="2"/>
  </si>
  <si>
    <t>利用バス会社名</t>
    <rPh sb="0" eb="2">
      <t>リヨウ</t>
    </rPh>
    <rPh sb="4" eb="7">
      <t>カイシャメイ</t>
    </rPh>
    <phoneticPr fontId="2"/>
  </si>
  <si>
    <t>プログラム
希望冊数</t>
    <rPh sb="6" eb="8">
      <t>キボウ</t>
    </rPh>
    <rPh sb="8" eb="10">
      <t>サッスウ</t>
    </rPh>
    <phoneticPr fontId="2"/>
  </si>
  <si>
    <t>令和6年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</si>
  <si>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プログラム希望冊数</t>
    <rPh sb="5" eb="7">
      <t>キボウ</t>
    </rPh>
    <rPh sb="7" eb="9">
      <t>サッスウ</t>
    </rPh>
    <phoneticPr fontId="2"/>
  </si>
  <si>
    <t>←参加を辞退する場合にはここをクリックし変更すること</t>
    <rPh sb="1" eb="3">
      <t>サンカ</t>
    </rPh>
    <rPh sb="4" eb="6">
      <t>ジタイ</t>
    </rPh>
    <rPh sb="8" eb="10">
      <t>バアイ</t>
    </rPh>
    <rPh sb="20" eb="22">
      <t>ヘンコウ</t>
    </rPh>
    <phoneticPr fontId="2"/>
  </si>
  <si>
    <t>不参加：０，参加：１</t>
    <rPh sb="0" eb="1">
      <t>フ</t>
    </rPh>
    <rPh sb="1" eb="3">
      <t>サンカ</t>
    </rPh>
    <rPh sb="6" eb="8">
      <t>サンカ</t>
    </rPh>
    <phoneticPr fontId="2"/>
  </si>
  <si>
    <t>種目</t>
    <rPh sb="0" eb="2">
      <t>シュモク</t>
    </rPh>
    <phoneticPr fontId="2"/>
  </si>
  <si>
    <t>バスの種類と
台数</t>
    <rPh sb="3" eb="5">
      <t>シュルイ</t>
    </rPh>
    <rPh sb="7" eb="9">
      <t>ダイスウ</t>
    </rPh>
    <phoneticPr fontId="2"/>
  </si>
  <si>
    <t>事務局
記入欄</t>
    <rPh sb="0" eb="3">
      <t>ジムキョク</t>
    </rPh>
    <rPh sb="4" eb="7">
      <t>キニュウラン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</si>
</sst>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&quot;人&quot;"/>
    <numFmt numFmtId="178" formatCode="&quot;生&quot;&quot;徒&quot;0"/>
    <numFmt numFmtId="179" formatCode="0&quot;冊&quot;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7">
    <xf numFmtId="0" fontId="0" fillId="0" borderId="0" xfId="0">
      <alignment vertical="center"/>
    </xf>
    <xf numFmtId="0" fontId="5" fillId="0" borderId="5" xfId="1" applyBorder="1">
      <alignment vertical="center"/>
    </xf>
    <xf numFmtId="0" fontId="5" fillId="0" borderId="0" xfId="1">
      <alignment vertical="center"/>
    </xf>
    <xf numFmtId="0" fontId="5" fillId="0" borderId="6" xfId="1" applyBorder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9" fillId="2" borderId="7" xfId="0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3" fillId="2" borderId="0" xfId="0" applyFont="1" applyFill="1" applyAlignment="1"/>
    <xf numFmtId="0" fontId="9" fillId="2" borderId="21" xfId="0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178" fontId="3" fillId="0" borderId="0" xfId="0" applyNumberFormat="1" applyFont="1">
      <alignment vertical="center"/>
    </xf>
    <xf numFmtId="0" fontId="9" fillId="2" borderId="22" xfId="0" applyFont="1" applyFill="1" applyBorder="1" applyProtection="1">
      <alignment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 shrinkToFit="1"/>
      <protection hidden="1"/>
    </xf>
    <xf numFmtId="0" fontId="15" fillId="2" borderId="0" xfId="0" applyFont="1" applyFill="1" applyAlignment="1" applyProtection="1">
      <alignment horizontal="center" vertical="center" shrinkToFit="1"/>
      <protection hidden="1"/>
    </xf>
    <xf numFmtId="0" fontId="16" fillId="0" borderId="0" xfId="0" applyFont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9" fillId="2" borderId="2" xfId="0" applyFont="1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9" fillId="2" borderId="21" xfId="0" applyFont="1" applyFill="1" applyBorder="1">
      <alignment vertical="center"/>
    </xf>
    <xf numFmtId="0" fontId="0" fillId="2" borderId="21" xfId="0" applyFill="1" applyBorder="1">
      <alignment vertical="center"/>
    </xf>
    <xf numFmtId="0" fontId="9" fillId="2" borderId="23" xfId="0" applyFont="1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0" fontId="9" fillId="2" borderId="22" xfId="0" applyFont="1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11" fillId="2" borderId="0" xfId="0" applyFont="1" applyFill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/>
    <xf numFmtId="0" fontId="9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176" fontId="0" fillId="2" borderId="7" xfId="0" applyNumberForma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3" fillId="2" borderId="7" xfId="0" applyFont="1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9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177" fontId="0" fillId="2" borderId="2" xfId="0" applyNumberFormat="1" applyFill="1" applyBorder="1" applyAlignment="1" applyProtection="1">
      <alignment horizontal="center" vertical="center"/>
      <protection locked="0"/>
    </xf>
    <xf numFmtId="177" fontId="0" fillId="2" borderId="3" xfId="0" applyNumberFormat="1" applyFill="1" applyBorder="1" applyAlignment="1" applyProtection="1">
      <alignment horizontal="center" vertical="center"/>
      <protection locked="0"/>
    </xf>
    <xf numFmtId="177" fontId="0" fillId="2" borderId="4" xfId="0" applyNumberFormat="1" applyFill="1" applyBorder="1" applyAlignment="1" applyProtection="1">
      <alignment horizontal="center" vertical="center"/>
      <protection locked="0"/>
    </xf>
    <xf numFmtId="179" fontId="0" fillId="2" borderId="2" xfId="0" applyNumberFormat="1" applyFill="1" applyBorder="1" applyAlignment="1" applyProtection="1">
      <alignment horizontal="center" vertical="center"/>
      <protection locked="0"/>
    </xf>
    <xf numFmtId="179" fontId="0" fillId="2" borderId="3" xfId="0" applyNumberFormat="1" applyFill="1" applyBorder="1" applyAlignment="1" applyProtection="1">
      <alignment horizontal="center" vertical="center"/>
      <protection locked="0"/>
    </xf>
    <xf numFmtId="179" fontId="0" fillId="2" borderId="4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8B7E232E-BA3A-434A-8835-0BB236BE67C5}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>
          <f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5F0C-4A75-4CB4-90A9-57B560E74F26}">
  <dimension ref="A1:AA110"/>
  <sheetViews>
    <sheetView tabSelected="1" view="pageBreakPreview" zoomScaleNormal="100" zoomScaleSheetLayoutView="100" workbookViewId="0">
      <selection activeCell="C8" sqref="C8:H8"/>
    </sheetView>
  </sheetViews>
  <sheetFormatPr defaultColWidth="3.75" defaultRowHeight="13.5" x14ac:dyDescent="0.4"/>
  <cols>
    <col min="1" max="23" width="3.75" style="14"/>
    <col min="24" max="24" width="16.125" style="14" hidden="1" customWidth="1"/>
    <col min="25" max="27" width="3.75" style="14" hidden="1" customWidth="1"/>
    <col min="28" max="34" width="3.75" style="14" customWidth="1"/>
    <col min="35" max="16384" width="3.75" style="14"/>
  </cols>
  <sheetData>
    <row r="1" spans="1:26" ht="24" x14ac:dyDescent="0.4">
      <c r="A1" s="4" t="s">
        <v>0</v>
      </c>
      <c r="B1" s="5">
        <v>36</v>
      </c>
      <c r="C1" s="41" t="s">
        <v>1</v>
      </c>
      <c r="D1" s="42"/>
      <c r="E1" s="42"/>
      <c r="F1" s="42"/>
      <c r="G1" s="42"/>
      <c r="H1" s="42"/>
      <c r="I1" s="42"/>
      <c r="J1" s="42"/>
      <c r="K1" s="6"/>
      <c r="L1" s="23" t="s">
        <v>166</v>
      </c>
      <c r="M1" s="24"/>
      <c r="N1" s="25"/>
      <c r="O1" s="26"/>
      <c r="P1" s="26"/>
      <c r="Q1" s="26"/>
      <c r="R1" s="26"/>
      <c r="S1" s="26"/>
      <c r="T1" s="26"/>
      <c r="U1" s="19"/>
      <c r="V1" s="19"/>
    </row>
    <row r="2" spans="1:26" ht="3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28.5" customHeight="1" x14ac:dyDescent="0.4">
      <c r="A3" s="6"/>
      <c r="B3" s="43" t="s">
        <v>2</v>
      </c>
      <c r="C3" s="44"/>
      <c r="D3" s="44"/>
      <c r="E3" s="44"/>
      <c r="F3" s="44"/>
      <c r="G3" s="45" t="s">
        <v>3</v>
      </c>
      <c r="H3" s="46"/>
      <c r="I3" s="46"/>
      <c r="J3" s="47"/>
      <c r="K3" s="6"/>
      <c r="L3" s="48" t="s">
        <v>4</v>
      </c>
      <c r="M3" s="49"/>
      <c r="N3" s="50" t="s">
        <v>8</v>
      </c>
      <c r="O3" s="51"/>
      <c r="P3" s="51"/>
      <c r="Q3" s="51"/>
      <c r="R3" s="51"/>
      <c r="S3" s="51"/>
      <c r="T3" s="51"/>
      <c r="U3" s="6"/>
      <c r="V3" s="6"/>
    </row>
    <row r="4" spans="1:26" ht="6.7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6" ht="13.5" customHeight="1" x14ac:dyDescent="0.4">
      <c r="A5" s="6"/>
      <c r="B5" s="7" t="str">
        <f>"第"&amp;DBCS($B$1)&amp;"回熊本県高等学校総合文化祭について"</f>
        <v>第３６回熊本県高等学校総合文化祭について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6" ht="13.5" customHeight="1" x14ac:dyDescent="0.4">
      <c r="A6" s="6"/>
      <c r="B6" s="39" t="s">
        <v>11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15" t="s">
        <v>162</v>
      </c>
    </row>
    <row r="7" spans="1:26" ht="6" customHeight="1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20" t="str">
        <f>IF($Y$12=0,"","未入力項目あり："&amp;$Y$12&amp;"箇所")</f>
        <v>未入力項目あり：16箇所</v>
      </c>
      <c r="N7" s="21"/>
      <c r="O7" s="21"/>
      <c r="P7" s="21"/>
      <c r="Q7" s="21"/>
      <c r="R7" s="21"/>
      <c r="S7" s="21"/>
      <c r="T7" s="21"/>
      <c r="U7" s="21"/>
      <c r="V7" s="21"/>
    </row>
    <row r="8" spans="1:26" ht="22.5" customHeight="1" x14ac:dyDescent="0.4">
      <c r="A8" s="6"/>
      <c r="B8" s="6"/>
      <c r="C8" s="56" t="s">
        <v>160</v>
      </c>
      <c r="D8" s="57"/>
      <c r="E8" s="57"/>
      <c r="F8" s="57"/>
      <c r="G8" s="57"/>
      <c r="H8" s="57"/>
      <c r="I8" s="6"/>
      <c r="J8" s="6"/>
      <c r="K8" s="6"/>
      <c r="L8" s="6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6" ht="6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6" ht="26.25" customHeight="1" x14ac:dyDescent="0.4">
      <c r="A10" s="6"/>
      <c r="B10" s="58" t="s">
        <v>124</v>
      </c>
      <c r="C10" s="59"/>
      <c r="D10" s="60"/>
      <c r="E10" s="61"/>
      <c r="F10" s="61"/>
      <c r="G10" s="61"/>
      <c r="H10" s="61"/>
      <c r="I10" s="61"/>
      <c r="J10" s="61"/>
      <c r="K10" s="8"/>
      <c r="L10" s="62" t="s">
        <v>125</v>
      </c>
      <c r="M10" s="63"/>
      <c r="N10" s="60"/>
      <c r="O10" s="61"/>
      <c r="P10" s="61"/>
      <c r="Q10" s="61"/>
      <c r="R10" s="61"/>
      <c r="S10" s="61"/>
      <c r="T10" s="61"/>
      <c r="U10" s="61"/>
      <c r="V10" s="6"/>
    </row>
    <row r="11" spans="1:26" x14ac:dyDescent="0.4">
      <c r="A11" s="6"/>
      <c r="B11" s="6"/>
      <c r="C11" s="6"/>
      <c r="D11" s="9" t="s">
        <v>126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6" ht="15.75" customHeight="1" x14ac:dyDescent="0.15">
      <c r="A12" s="6"/>
      <c r="B12" s="52" t="str">
        <f>"第"&amp;DBCS($B$1)&amp;"回熊本県高等学校総合文化祭　実行委員会長様"</f>
        <v>第３６回熊本県高等学校総合文化祭　実行委員会長様</v>
      </c>
      <c r="C12" s="42"/>
      <c r="D12" s="42"/>
      <c r="E12" s="42"/>
      <c r="F12" s="42"/>
      <c r="G12" s="42"/>
      <c r="H12" s="42"/>
      <c r="I12" s="42"/>
      <c r="J12" s="42"/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X12" s="14" t="s">
        <v>144</v>
      </c>
      <c r="Y12" s="14">
        <f>SUM(Y15:Y110)</f>
        <v>16</v>
      </c>
    </row>
    <row r="13" spans="1:26" ht="4.5" customHeight="1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6" ht="22.5" customHeight="1" x14ac:dyDescent="0.4">
      <c r="A14" s="71" t="s">
        <v>124</v>
      </c>
      <c r="B14" s="72"/>
      <c r="C14" s="73"/>
      <c r="D14" s="74" t="s">
        <v>8</v>
      </c>
      <c r="E14" s="75"/>
      <c r="F14" s="75"/>
      <c r="G14" s="75"/>
      <c r="H14" s="75"/>
      <c r="I14" s="75"/>
      <c r="J14" s="75"/>
      <c r="K14" s="76"/>
      <c r="L14" s="53" t="s">
        <v>127</v>
      </c>
      <c r="M14" s="54"/>
      <c r="N14" s="55"/>
      <c r="O14" s="74"/>
      <c r="P14" s="75"/>
      <c r="Q14" s="75"/>
      <c r="R14" s="75"/>
      <c r="S14" s="75"/>
      <c r="T14" s="75"/>
      <c r="U14" s="75"/>
      <c r="V14" s="76"/>
      <c r="X14" s="14" t="s">
        <v>145</v>
      </c>
      <c r="Y14" s="14">
        <f>IF(LEFT(B6,1)="個",1,0)</f>
        <v>1</v>
      </c>
      <c r="Z14" s="14" t="s">
        <v>163</v>
      </c>
    </row>
    <row r="15" spans="1:26" ht="15" customHeight="1" x14ac:dyDescent="0.4">
      <c r="A15" s="64" t="s">
        <v>128</v>
      </c>
      <c r="B15" s="65"/>
      <c r="C15" s="65"/>
      <c r="D15" s="67" t="s">
        <v>129</v>
      </c>
      <c r="E15" s="68"/>
      <c r="F15" s="89"/>
      <c r="G15" s="90"/>
      <c r="H15" s="90"/>
      <c r="I15" s="90"/>
      <c r="J15" s="90"/>
      <c r="K15" s="91"/>
      <c r="L15" s="77" t="s">
        <v>131</v>
      </c>
      <c r="M15" s="78"/>
      <c r="N15" s="79"/>
      <c r="O15" s="89"/>
      <c r="P15" s="90"/>
      <c r="Q15" s="90"/>
      <c r="R15" s="90"/>
      <c r="S15" s="90"/>
      <c r="T15" s="90"/>
      <c r="U15" s="90"/>
      <c r="V15" s="91"/>
      <c r="X15" s="14" t="s">
        <v>164</v>
      </c>
      <c r="Y15" s="14" cm="1">
        <f t="array" ref="Y15">_xlfn.IFS($N$3="(選択してください)",1,$N$3="",1,TRUE,0)</f>
        <v>1</v>
      </c>
    </row>
    <row r="16" spans="1:26" ht="26.25" customHeight="1" x14ac:dyDescent="0.4">
      <c r="A16" s="66"/>
      <c r="B16" s="66"/>
      <c r="C16" s="66"/>
      <c r="D16" s="69" t="s">
        <v>130</v>
      </c>
      <c r="E16" s="70"/>
      <c r="F16" s="92"/>
      <c r="G16" s="93"/>
      <c r="H16" s="93"/>
      <c r="I16" s="93"/>
      <c r="J16" s="93"/>
      <c r="K16" s="94"/>
      <c r="L16" s="80" t="s">
        <v>132</v>
      </c>
      <c r="M16" s="81"/>
      <c r="N16" s="82"/>
      <c r="O16" s="92"/>
      <c r="P16" s="93"/>
      <c r="Q16" s="93"/>
      <c r="R16" s="93"/>
      <c r="S16" s="93"/>
      <c r="T16" s="93"/>
      <c r="U16" s="93"/>
      <c r="V16" s="94"/>
      <c r="X16" s="14" t="s">
        <v>146</v>
      </c>
      <c r="Y16" s="14">
        <f>IF(ISERROR(VALUE($C$8)),1,0)</f>
        <v>1</v>
      </c>
    </row>
    <row r="17" spans="1:27" ht="15" customHeight="1" x14ac:dyDescent="0.4">
      <c r="A17" s="64" t="s">
        <v>133</v>
      </c>
      <c r="B17" s="65"/>
      <c r="C17" s="65"/>
      <c r="D17" s="67" t="s">
        <v>129</v>
      </c>
      <c r="E17" s="68"/>
      <c r="F17" s="89"/>
      <c r="G17" s="90"/>
      <c r="H17" s="90"/>
      <c r="I17" s="90"/>
      <c r="J17" s="90"/>
      <c r="K17" s="91"/>
      <c r="L17" s="83" t="s">
        <v>131</v>
      </c>
      <c r="M17" s="84"/>
      <c r="N17" s="85"/>
      <c r="O17" s="101"/>
      <c r="P17" s="102"/>
      <c r="Q17" s="102"/>
      <c r="R17" s="102"/>
      <c r="S17" s="102"/>
      <c r="T17" s="102"/>
      <c r="U17" s="102"/>
      <c r="V17" s="103"/>
      <c r="X17" s="14" t="s">
        <v>147</v>
      </c>
      <c r="Y17" s="14">
        <f>IF(D10="",1,0)</f>
        <v>1</v>
      </c>
    </row>
    <row r="18" spans="1:27" ht="26.25" customHeight="1" x14ac:dyDescent="0.4">
      <c r="A18" s="66"/>
      <c r="B18" s="66"/>
      <c r="C18" s="66"/>
      <c r="D18" s="69" t="s">
        <v>130</v>
      </c>
      <c r="E18" s="70"/>
      <c r="F18" s="92"/>
      <c r="G18" s="93"/>
      <c r="H18" s="93"/>
      <c r="I18" s="93"/>
      <c r="J18" s="93"/>
      <c r="K18" s="94"/>
      <c r="L18" s="86"/>
      <c r="M18" s="87"/>
      <c r="N18" s="88"/>
      <c r="O18" s="104"/>
      <c r="P18" s="105"/>
      <c r="Q18" s="105"/>
      <c r="R18" s="105"/>
      <c r="S18" s="105"/>
      <c r="T18" s="105"/>
      <c r="U18" s="105"/>
      <c r="V18" s="106"/>
      <c r="X18" s="14" t="s">
        <v>148</v>
      </c>
      <c r="Y18" s="14">
        <f>IF(N10="",1,0)</f>
        <v>1</v>
      </c>
    </row>
    <row r="19" spans="1:27" ht="26.25" customHeight="1" x14ac:dyDescent="0.4">
      <c r="A19" s="53" t="s">
        <v>165</v>
      </c>
      <c r="B19" s="72"/>
      <c r="C19" s="73"/>
      <c r="D19" s="74"/>
      <c r="E19" s="75"/>
      <c r="F19" s="75"/>
      <c r="G19" s="75"/>
      <c r="H19" s="75"/>
      <c r="I19" s="75"/>
      <c r="J19" s="75"/>
      <c r="K19" s="7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X19" s="14" t="s">
        <v>149</v>
      </c>
      <c r="Y19" s="14">
        <f>IF($D$14="(選択してください)",1,0)*$Y$14</f>
        <v>1</v>
      </c>
    </row>
    <row r="20" spans="1:27" ht="26.25" customHeight="1" x14ac:dyDescent="0.4">
      <c r="A20" s="71" t="s">
        <v>134</v>
      </c>
      <c r="B20" s="72"/>
      <c r="C20" s="73"/>
      <c r="D20" s="95"/>
      <c r="E20" s="96"/>
      <c r="F20" s="96"/>
      <c r="G20" s="96"/>
      <c r="H20" s="96"/>
      <c r="I20" s="96"/>
      <c r="J20" s="96"/>
      <c r="K20" s="97"/>
      <c r="L20" s="53" t="s">
        <v>159</v>
      </c>
      <c r="M20" s="54"/>
      <c r="N20" s="55"/>
      <c r="O20" s="98"/>
      <c r="P20" s="99"/>
      <c r="Q20" s="99"/>
      <c r="R20" s="99"/>
      <c r="S20" s="99"/>
      <c r="T20" s="99"/>
      <c r="U20" s="99"/>
      <c r="V20" s="100"/>
      <c r="X20" s="14" t="s">
        <v>150</v>
      </c>
      <c r="Y20" s="14">
        <f>IF($O$14="",1,0)*$Y$14</f>
        <v>1</v>
      </c>
    </row>
    <row r="21" spans="1:27" ht="16.5" customHeight="1" x14ac:dyDescent="0.15">
      <c r="A21" s="10" t="s">
        <v>138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X21" s="14" t="s">
        <v>151</v>
      </c>
      <c r="Y21" s="14">
        <f>IF($F$16="",1,0)*$Y$14</f>
        <v>1</v>
      </c>
    </row>
    <row r="22" spans="1:27" ht="11.25" customHeight="1" thickBot="1" x14ac:dyDescent="0.45">
      <c r="A22" s="11" t="s">
        <v>135</v>
      </c>
      <c r="B22" s="11" t="s">
        <v>136</v>
      </c>
      <c r="C22" s="32" t="s">
        <v>130</v>
      </c>
      <c r="D22" s="33"/>
      <c r="E22" s="33"/>
      <c r="F22" s="32" t="s">
        <v>129</v>
      </c>
      <c r="G22" s="33"/>
      <c r="H22" s="33"/>
      <c r="I22" s="33"/>
      <c r="J22" s="32" t="s">
        <v>137</v>
      </c>
      <c r="K22" s="33"/>
      <c r="L22" s="11" t="s">
        <v>135</v>
      </c>
      <c r="M22" s="11" t="s">
        <v>136</v>
      </c>
      <c r="N22" s="32" t="s">
        <v>130</v>
      </c>
      <c r="O22" s="33"/>
      <c r="P22" s="33"/>
      <c r="Q22" s="32" t="s">
        <v>129</v>
      </c>
      <c r="R22" s="33"/>
      <c r="S22" s="33"/>
      <c r="T22" s="33"/>
      <c r="U22" s="32" t="s">
        <v>137</v>
      </c>
      <c r="V22" s="33"/>
      <c r="X22" s="14" t="s">
        <v>152</v>
      </c>
      <c r="Y22" s="14">
        <f>IF($F$15="",1,0)*$Y$14</f>
        <v>1</v>
      </c>
    </row>
    <row r="23" spans="1:27" ht="15" customHeight="1" thickTop="1" x14ac:dyDescent="0.4">
      <c r="A23" s="12">
        <v>1</v>
      </c>
      <c r="B23" s="17"/>
      <c r="C23" s="34"/>
      <c r="D23" s="35"/>
      <c r="E23" s="36"/>
      <c r="F23" s="34"/>
      <c r="G23" s="35"/>
      <c r="H23" s="35"/>
      <c r="I23" s="36"/>
      <c r="J23" s="37"/>
      <c r="K23" s="38"/>
      <c r="L23" s="12">
        <v>41</v>
      </c>
      <c r="M23" s="17"/>
      <c r="N23" s="37"/>
      <c r="O23" s="38"/>
      <c r="P23" s="38"/>
      <c r="Q23" s="37"/>
      <c r="R23" s="38"/>
      <c r="S23" s="38"/>
      <c r="T23" s="38"/>
      <c r="U23" s="37"/>
      <c r="V23" s="38"/>
      <c r="X23" s="14" t="s">
        <v>153</v>
      </c>
      <c r="Y23" s="14">
        <f>IF($O$15="",1,0)*$Y$14</f>
        <v>1</v>
      </c>
    </row>
    <row r="24" spans="1:27" ht="15" customHeight="1" x14ac:dyDescent="0.4">
      <c r="A24" s="13">
        <f>A23+1</f>
        <v>2</v>
      </c>
      <c r="B24" s="18"/>
      <c r="C24" s="29"/>
      <c r="D24" s="30"/>
      <c r="E24" s="31"/>
      <c r="F24" s="29"/>
      <c r="G24" s="30"/>
      <c r="H24" s="30"/>
      <c r="I24" s="31"/>
      <c r="J24" s="27"/>
      <c r="K24" s="28"/>
      <c r="L24" s="13">
        <f>L23+1</f>
        <v>42</v>
      </c>
      <c r="M24" s="18"/>
      <c r="N24" s="27"/>
      <c r="O24" s="28"/>
      <c r="P24" s="28"/>
      <c r="Q24" s="27"/>
      <c r="R24" s="28"/>
      <c r="S24" s="28"/>
      <c r="T24" s="28"/>
      <c r="U24" s="27"/>
      <c r="V24" s="28"/>
      <c r="X24" s="14" t="s">
        <v>154</v>
      </c>
      <c r="Y24" s="14">
        <f>IF($O$16="",1,0)*$Y$14</f>
        <v>1</v>
      </c>
    </row>
    <row r="25" spans="1:27" ht="15" customHeight="1" x14ac:dyDescent="0.4">
      <c r="A25" s="13">
        <f t="shared" ref="A25:A60" si="0">A24+1</f>
        <v>3</v>
      </c>
      <c r="B25" s="18"/>
      <c r="C25" s="29"/>
      <c r="D25" s="30"/>
      <c r="E25" s="31"/>
      <c r="F25" s="29"/>
      <c r="G25" s="30"/>
      <c r="H25" s="30"/>
      <c r="I25" s="31"/>
      <c r="J25" s="27"/>
      <c r="K25" s="28"/>
      <c r="L25" s="13">
        <f t="shared" ref="L25:L62" si="1">L24+1</f>
        <v>43</v>
      </c>
      <c r="M25" s="18"/>
      <c r="N25" s="27"/>
      <c r="O25" s="28"/>
      <c r="P25" s="28"/>
      <c r="Q25" s="27"/>
      <c r="R25" s="28"/>
      <c r="S25" s="28"/>
      <c r="T25" s="28"/>
      <c r="U25" s="27"/>
      <c r="V25" s="28"/>
      <c r="X25" s="14" t="s">
        <v>155</v>
      </c>
      <c r="Y25" s="14">
        <f>IF($F$18="",1,0)*$Y$14</f>
        <v>1</v>
      </c>
    </row>
    <row r="26" spans="1:27" ht="15" customHeight="1" x14ac:dyDescent="0.4">
      <c r="A26" s="13">
        <f t="shared" si="0"/>
        <v>4</v>
      </c>
      <c r="B26" s="18"/>
      <c r="C26" s="29"/>
      <c r="D26" s="30"/>
      <c r="E26" s="31"/>
      <c r="F26" s="29"/>
      <c r="G26" s="30"/>
      <c r="H26" s="30"/>
      <c r="I26" s="31"/>
      <c r="J26" s="27"/>
      <c r="K26" s="28"/>
      <c r="L26" s="13">
        <f t="shared" si="1"/>
        <v>44</v>
      </c>
      <c r="M26" s="18"/>
      <c r="N26" s="27"/>
      <c r="O26" s="28"/>
      <c r="P26" s="28"/>
      <c r="Q26" s="27"/>
      <c r="R26" s="28"/>
      <c r="S26" s="28"/>
      <c r="T26" s="28"/>
      <c r="U26" s="27"/>
      <c r="V26" s="28"/>
      <c r="X26" s="14" t="s">
        <v>156</v>
      </c>
      <c r="Y26" s="14">
        <f>IF($F$17="",1,0)*$Y$14</f>
        <v>1</v>
      </c>
    </row>
    <row r="27" spans="1:27" ht="15" customHeight="1" x14ac:dyDescent="0.4">
      <c r="A27" s="13">
        <f t="shared" si="0"/>
        <v>5</v>
      </c>
      <c r="B27" s="18"/>
      <c r="C27" s="29"/>
      <c r="D27" s="30"/>
      <c r="E27" s="31"/>
      <c r="F27" s="29"/>
      <c r="G27" s="30"/>
      <c r="H27" s="30"/>
      <c r="I27" s="31"/>
      <c r="J27" s="27"/>
      <c r="K27" s="28"/>
      <c r="L27" s="13">
        <f t="shared" si="1"/>
        <v>45</v>
      </c>
      <c r="M27" s="18"/>
      <c r="N27" s="27"/>
      <c r="O27" s="28"/>
      <c r="P27" s="28"/>
      <c r="Q27" s="27"/>
      <c r="R27" s="28"/>
      <c r="S27" s="28"/>
      <c r="T27" s="28"/>
      <c r="U27" s="27"/>
      <c r="V27" s="28"/>
      <c r="X27" s="14" t="s">
        <v>157</v>
      </c>
      <c r="Y27" s="14">
        <f>IF($O$17="",1,0)*$Y$14</f>
        <v>1</v>
      </c>
    </row>
    <row r="28" spans="1:27" ht="15" customHeight="1" x14ac:dyDescent="0.4">
      <c r="A28" s="13">
        <f t="shared" si="0"/>
        <v>6</v>
      </c>
      <c r="B28" s="18"/>
      <c r="C28" s="29"/>
      <c r="D28" s="30"/>
      <c r="E28" s="31"/>
      <c r="F28" s="29"/>
      <c r="G28" s="30"/>
      <c r="H28" s="30"/>
      <c r="I28" s="31"/>
      <c r="J28" s="27"/>
      <c r="K28" s="28"/>
      <c r="L28" s="13">
        <f t="shared" si="1"/>
        <v>46</v>
      </c>
      <c r="M28" s="18"/>
      <c r="N28" s="27"/>
      <c r="O28" s="28"/>
      <c r="P28" s="28"/>
      <c r="Q28" s="27"/>
      <c r="R28" s="28"/>
      <c r="S28" s="28"/>
      <c r="T28" s="28"/>
      <c r="U28" s="27"/>
      <c r="V28" s="28"/>
      <c r="X28" s="14" t="s">
        <v>158</v>
      </c>
      <c r="Y28" s="14">
        <f>IF($D$19="",1,0)*$Y$14</f>
        <v>1</v>
      </c>
    </row>
    <row r="29" spans="1:27" ht="15" customHeight="1" x14ac:dyDescent="0.4">
      <c r="A29" s="13">
        <f t="shared" si="0"/>
        <v>7</v>
      </c>
      <c r="B29" s="18"/>
      <c r="C29" s="29"/>
      <c r="D29" s="30"/>
      <c r="E29" s="31"/>
      <c r="F29" s="29"/>
      <c r="G29" s="30"/>
      <c r="H29" s="30"/>
      <c r="I29" s="31"/>
      <c r="J29" s="27"/>
      <c r="K29" s="28"/>
      <c r="L29" s="13">
        <f t="shared" si="1"/>
        <v>47</v>
      </c>
      <c r="M29" s="18"/>
      <c r="N29" s="27"/>
      <c r="O29" s="28"/>
      <c r="P29" s="28"/>
      <c r="Q29" s="27"/>
      <c r="R29" s="28"/>
      <c r="S29" s="28"/>
      <c r="T29" s="28"/>
      <c r="U29" s="27"/>
      <c r="V29" s="28"/>
      <c r="X29" s="14" t="s">
        <v>134</v>
      </c>
      <c r="Y29" s="14">
        <f>IF($D$20="",1,0)*$Y$14</f>
        <v>1</v>
      </c>
    </row>
    <row r="30" spans="1:27" ht="15" customHeight="1" x14ac:dyDescent="0.4">
      <c r="A30" s="13">
        <f t="shared" si="0"/>
        <v>8</v>
      </c>
      <c r="B30" s="18"/>
      <c r="C30" s="29"/>
      <c r="D30" s="30"/>
      <c r="E30" s="31"/>
      <c r="F30" s="29"/>
      <c r="G30" s="30"/>
      <c r="H30" s="30"/>
      <c r="I30" s="31"/>
      <c r="J30" s="27"/>
      <c r="K30" s="28"/>
      <c r="L30" s="13">
        <f t="shared" si="1"/>
        <v>48</v>
      </c>
      <c r="M30" s="18"/>
      <c r="N30" s="27"/>
      <c r="O30" s="28"/>
      <c r="P30" s="28"/>
      <c r="Q30" s="27"/>
      <c r="R30" s="28"/>
      <c r="S30" s="28"/>
      <c r="T30" s="28"/>
      <c r="U30" s="27"/>
      <c r="V30" s="28"/>
      <c r="X30" s="14" t="s">
        <v>161</v>
      </c>
      <c r="Y30" s="14">
        <f>IF($O$20="",1,0)*$Y$14</f>
        <v>1</v>
      </c>
    </row>
    <row r="31" spans="1:27" ht="15" customHeight="1" x14ac:dyDescent="0.4">
      <c r="A31" s="13">
        <f t="shared" si="0"/>
        <v>9</v>
      </c>
      <c r="B31" s="18"/>
      <c r="C31" s="29"/>
      <c r="D31" s="30"/>
      <c r="E31" s="31"/>
      <c r="F31" s="29"/>
      <c r="G31" s="30"/>
      <c r="H31" s="30"/>
      <c r="I31" s="31"/>
      <c r="J31" s="27"/>
      <c r="K31" s="28"/>
      <c r="L31" s="13">
        <f t="shared" si="1"/>
        <v>49</v>
      </c>
      <c r="M31" s="18"/>
      <c r="N31" s="27"/>
      <c r="O31" s="28"/>
      <c r="P31" s="28"/>
      <c r="Q31" s="27"/>
      <c r="R31" s="28"/>
      <c r="S31" s="28"/>
      <c r="T31" s="28"/>
      <c r="U31" s="27"/>
      <c r="V31" s="28"/>
      <c r="X31" s="16">
        <v>1</v>
      </c>
      <c r="Y31" s="14">
        <f>IF(AND(Z31=0,AA31=1),1,0)</f>
        <v>0</v>
      </c>
      <c r="Z31" s="14">
        <f>IF(X31&lt;=$D$20,0,1)</f>
        <v>1</v>
      </c>
      <c r="AA31" s="14">
        <f>IF(COUNTBLANK(B23:I23)&gt;5,1,0)</f>
        <v>1</v>
      </c>
    </row>
    <row r="32" spans="1:27" ht="15" customHeight="1" x14ac:dyDescent="0.4">
      <c r="A32" s="13">
        <f t="shared" si="0"/>
        <v>10</v>
      </c>
      <c r="B32" s="18"/>
      <c r="C32" s="29"/>
      <c r="D32" s="30"/>
      <c r="E32" s="31"/>
      <c r="F32" s="29"/>
      <c r="G32" s="30"/>
      <c r="H32" s="30"/>
      <c r="I32" s="31"/>
      <c r="J32" s="27"/>
      <c r="K32" s="28"/>
      <c r="L32" s="13">
        <f t="shared" si="1"/>
        <v>50</v>
      </c>
      <c r="M32" s="18"/>
      <c r="N32" s="27"/>
      <c r="O32" s="28"/>
      <c r="P32" s="28"/>
      <c r="Q32" s="27"/>
      <c r="R32" s="28"/>
      <c r="S32" s="28"/>
      <c r="T32" s="28"/>
      <c r="U32" s="27"/>
      <c r="V32" s="28"/>
      <c r="X32" s="16">
        <v>2</v>
      </c>
      <c r="Y32" s="14">
        <f t="shared" ref="Y32:Y95" si="2">IF(AND(Z32=0,AA32=1),1,0)</f>
        <v>0</v>
      </c>
      <c r="Z32" s="14">
        <f t="shared" ref="Z32:Z95" si="3">IF(X32&lt;=$D$20,0,1)</f>
        <v>1</v>
      </c>
      <c r="AA32" s="14">
        <f t="shared" ref="AA32:AA70" si="4">IF(COUNTBLANK(B24:I24)&gt;5,1,0)</f>
        <v>1</v>
      </c>
    </row>
    <row r="33" spans="1:27" ht="15" customHeight="1" x14ac:dyDescent="0.4">
      <c r="A33" s="13">
        <f t="shared" si="0"/>
        <v>11</v>
      </c>
      <c r="B33" s="18"/>
      <c r="C33" s="29"/>
      <c r="D33" s="30"/>
      <c r="E33" s="31"/>
      <c r="F33" s="29"/>
      <c r="G33" s="30"/>
      <c r="H33" s="30"/>
      <c r="I33" s="31"/>
      <c r="J33" s="27"/>
      <c r="K33" s="28"/>
      <c r="L33" s="13">
        <f t="shared" si="1"/>
        <v>51</v>
      </c>
      <c r="M33" s="18"/>
      <c r="N33" s="27"/>
      <c r="O33" s="28"/>
      <c r="P33" s="28"/>
      <c r="Q33" s="27"/>
      <c r="R33" s="28"/>
      <c r="S33" s="28"/>
      <c r="T33" s="28"/>
      <c r="U33" s="27"/>
      <c r="V33" s="28"/>
      <c r="X33" s="16">
        <v>3</v>
      </c>
      <c r="Y33" s="14">
        <f t="shared" si="2"/>
        <v>0</v>
      </c>
      <c r="Z33" s="14">
        <f t="shared" si="3"/>
        <v>1</v>
      </c>
      <c r="AA33" s="14">
        <f t="shared" si="4"/>
        <v>1</v>
      </c>
    </row>
    <row r="34" spans="1:27" ht="15" customHeight="1" x14ac:dyDescent="0.4">
      <c r="A34" s="13">
        <f t="shared" si="0"/>
        <v>12</v>
      </c>
      <c r="B34" s="18"/>
      <c r="C34" s="29"/>
      <c r="D34" s="30"/>
      <c r="E34" s="31"/>
      <c r="F34" s="29"/>
      <c r="G34" s="30"/>
      <c r="H34" s="30"/>
      <c r="I34" s="31"/>
      <c r="J34" s="27"/>
      <c r="K34" s="28"/>
      <c r="L34" s="13">
        <f t="shared" si="1"/>
        <v>52</v>
      </c>
      <c r="M34" s="18"/>
      <c r="N34" s="27"/>
      <c r="O34" s="28"/>
      <c r="P34" s="28"/>
      <c r="Q34" s="27"/>
      <c r="R34" s="28"/>
      <c r="S34" s="28"/>
      <c r="T34" s="28"/>
      <c r="U34" s="27"/>
      <c r="V34" s="28"/>
      <c r="X34" s="16">
        <v>4</v>
      </c>
      <c r="Y34" s="14">
        <f t="shared" si="2"/>
        <v>0</v>
      </c>
      <c r="Z34" s="14">
        <f t="shared" si="3"/>
        <v>1</v>
      </c>
      <c r="AA34" s="14">
        <f t="shared" si="4"/>
        <v>1</v>
      </c>
    </row>
    <row r="35" spans="1:27" ht="15" customHeight="1" x14ac:dyDescent="0.4">
      <c r="A35" s="13">
        <f t="shared" si="0"/>
        <v>13</v>
      </c>
      <c r="B35" s="18"/>
      <c r="C35" s="29"/>
      <c r="D35" s="30"/>
      <c r="E35" s="31"/>
      <c r="F35" s="29"/>
      <c r="G35" s="30"/>
      <c r="H35" s="30"/>
      <c r="I35" s="31"/>
      <c r="J35" s="27"/>
      <c r="K35" s="28"/>
      <c r="L35" s="13">
        <f t="shared" si="1"/>
        <v>53</v>
      </c>
      <c r="M35" s="18"/>
      <c r="N35" s="27"/>
      <c r="O35" s="28"/>
      <c r="P35" s="28"/>
      <c r="Q35" s="27"/>
      <c r="R35" s="28"/>
      <c r="S35" s="28"/>
      <c r="T35" s="28"/>
      <c r="U35" s="27"/>
      <c r="V35" s="28"/>
      <c r="X35" s="16">
        <v>5</v>
      </c>
      <c r="Y35" s="14">
        <f t="shared" si="2"/>
        <v>0</v>
      </c>
      <c r="Z35" s="14">
        <f t="shared" si="3"/>
        <v>1</v>
      </c>
      <c r="AA35" s="14">
        <f t="shared" si="4"/>
        <v>1</v>
      </c>
    </row>
    <row r="36" spans="1:27" ht="15" customHeight="1" x14ac:dyDescent="0.4">
      <c r="A36" s="13">
        <f t="shared" si="0"/>
        <v>14</v>
      </c>
      <c r="B36" s="18"/>
      <c r="C36" s="29"/>
      <c r="D36" s="30"/>
      <c r="E36" s="31"/>
      <c r="F36" s="29"/>
      <c r="G36" s="30"/>
      <c r="H36" s="30"/>
      <c r="I36" s="31"/>
      <c r="J36" s="27"/>
      <c r="K36" s="28"/>
      <c r="L36" s="13">
        <f t="shared" si="1"/>
        <v>54</v>
      </c>
      <c r="M36" s="18"/>
      <c r="N36" s="27"/>
      <c r="O36" s="28"/>
      <c r="P36" s="28"/>
      <c r="Q36" s="27"/>
      <c r="R36" s="28"/>
      <c r="S36" s="28"/>
      <c r="T36" s="28"/>
      <c r="U36" s="27"/>
      <c r="V36" s="28"/>
      <c r="X36" s="16">
        <v>6</v>
      </c>
      <c r="Y36" s="14">
        <f t="shared" si="2"/>
        <v>0</v>
      </c>
      <c r="Z36" s="14">
        <f t="shared" si="3"/>
        <v>1</v>
      </c>
      <c r="AA36" s="14">
        <f t="shared" si="4"/>
        <v>1</v>
      </c>
    </row>
    <row r="37" spans="1:27" ht="15" customHeight="1" x14ac:dyDescent="0.4">
      <c r="A37" s="13">
        <f t="shared" si="0"/>
        <v>15</v>
      </c>
      <c r="B37" s="18"/>
      <c r="C37" s="29"/>
      <c r="D37" s="30"/>
      <c r="E37" s="31"/>
      <c r="F37" s="29"/>
      <c r="G37" s="30"/>
      <c r="H37" s="30"/>
      <c r="I37" s="31"/>
      <c r="J37" s="27"/>
      <c r="K37" s="28"/>
      <c r="L37" s="13">
        <f t="shared" si="1"/>
        <v>55</v>
      </c>
      <c r="M37" s="18"/>
      <c r="N37" s="27"/>
      <c r="O37" s="28"/>
      <c r="P37" s="28"/>
      <c r="Q37" s="27"/>
      <c r="R37" s="28"/>
      <c r="S37" s="28"/>
      <c r="T37" s="28"/>
      <c r="U37" s="27"/>
      <c r="V37" s="28"/>
      <c r="X37" s="16">
        <v>7</v>
      </c>
      <c r="Y37" s="14">
        <f t="shared" si="2"/>
        <v>0</v>
      </c>
      <c r="Z37" s="14">
        <f t="shared" si="3"/>
        <v>1</v>
      </c>
      <c r="AA37" s="14">
        <f t="shared" si="4"/>
        <v>1</v>
      </c>
    </row>
    <row r="38" spans="1:27" ht="15" customHeight="1" x14ac:dyDescent="0.4">
      <c r="A38" s="13">
        <f t="shared" si="0"/>
        <v>16</v>
      </c>
      <c r="B38" s="18"/>
      <c r="C38" s="29"/>
      <c r="D38" s="30"/>
      <c r="E38" s="31"/>
      <c r="F38" s="29"/>
      <c r="G38" s="30"/>
      <c r="H38" s="30"/>
      <c r="I38" s="31"/>
      <c r="J38" s="27"/>
      <c r="K38" s="28"/>
      <c r="L38" s="13">
        <f t="shared" si="1"/>
        <v>56</v>
      </c>
      <c r="M38" s="18"/>
      <c r="N38" s="27"/>
      <c r="O38" s="28"/>
      <c r="P38" s="28"/>
      <c r="Q38" s="27"/>
      <c r="R38" s="28"/>
      <c r="S38" s="28"/>
      <c r="T38" s="28"/>
      <c r="U38" s="27"/>
      <c r="V38" s="28"/>
      <c r="X38" s="16">
        <v>8</v>
      </c>
      <c r="Y38" s="14">
        <f t="shared" si="2"/>
        <v>0</v>
      </c>
      <c r="Z38" s="14">
        <f t="shared" si="3"/>
        <v>1</v>
      </c>
      <c r="AA38" s="14">
        <f t="shared" si="4"/>
        <v>1</v>
      </c>
    </row>
    <row r="39" spans="1:27" ht="15" customHeight="1" x14ac:dyDescent="0.4">
      <c r="A39" s="13">
        <f t="shared" si="0"/>
        <v>17</v>
      </c>
      <c r="B39" s="18"/>
      <c r="C39" s="29"/>
      <c r="D39" s="30"/>
      <c r="E39" s="31"/>
      <c r="F39" s="29"/>
      <c r="G39" s="30"/>
      <c r="H39" s="30"/>
      <c r="I39" s="31"/>
      <c r="J39" s="27"/>
      <c r="K39" s="28"/>
      <c r="L39" s="13">
        <f t="shared" si="1"/>
        <v>57</v>
      </c>
      <c r="M39" s="18"/>
      <c r="N39" s="27"/>
      <c r="O39" s="28"/>
      <c r="P39" s="28"/>
      <c r="Q39" s="27"/>
      <c r="R39" s="28"/>
      <c r="S39" s="28"/>
      <c r="T39" s="28"/>
      <c r="U39" s="27"/>
      <c r="V39" s="28"/>
      <c r="X39" s="16">
        <v>9</v>
      </c>
      <c r="Y39" s="14">
        <f t="shared" si="2"/>
        <v>0</v>
      </c>
      <c r="Z39" s="14">
        <f t="shared" si="3"/>
        <v>1</v>
      </c>
      <c r="AA39" s="14">
        <f t="shared" si="4"/>
        <v>1</v>
      </c>
    </row>
    <row r="40" spans="1:27" ht="15" customHeight="1" x14ac:dyDescent="0.4">
      <c r="A40" s="13">
        <f t="shared" si="0"/>
        <v>18</v>
      </c>
      <c r="B40" s="18"/>
      <c r="C40" s="29"/>
      <c r="D40" s="30"/>
      <c r="E40" s="31"/>
      <c r="F40" s="29"/>
      <c r="G40" s="30"/>
      <c r="H40" s="30"/>
      <c r="I40" s="31"/>
      <c r="J40" s="27"/>
      <c r="K40" s="28"/>
      <c r="L40" s="13">
        <f t="shared" si="1"/>
        <v>58</v>
      </c>
      <c r="M40" s="18"/>
      <c r="N40" s="27"/>
      <c r="O40" s="28"/>
      <c r="P40" s="28"/>
      <c r="Q40" s="27"/>
      <c r="R40" s="28"/>
      <c r="S40" s="28"/>
      <c r="T40" s="28"/>
      <c r="U40" s="27"/>
      <c r="V40" s="28"/>
      <c r="X40" s="16">
        <v>10</v>
      </c>
      <c r="Y40" s="14">
        <f t="shared" si="2"/>
        <v>0</v>
      </c>
      <c r="Z40" s="14">
        <f t="shared" si="3"/>
        <v>1</v>
      </c>
      <c r="AA40" s="14">
        <f t="shared" si="4"/>
        <v>1</v>
      </c>
    </row>
    <row r="41" spans="1:27" ht="15" customHeight="1" x14ac:dyDescent="0.4">
      <c r="A41" s="13">
        <f t="shared" si="0"/>
        <v>19</v>
      </c>
      <c r="B41" s="18"/>
      <c r="C41" s="29"/>
      <c r="D41" s="30"/>
      <c r="E41" s="31"/>
      <c r="F41" s="29"/>
      <c r="G41" s="30"/>
      <c r="H41" s="30"/>
      <c r="I41" s="31"/>
      <c r="J41" s="27"/>
      <c r="K41" s="28"/>
      <c r="L41" s="13">
        <f t="shared" si="1"/>
        <v>59</v>
      </c>
      <c r="M41" s="18"/>
      <c r="N41" s="27"/>
      <c r="O41" s="28"/>
      <c r="P41" s="28"/>
      <c r="Q41" s="27"/>
      <c r="R41" s="28"/>
      <c r="S41" s="28"/>
      <c r="T41" s="28"/>
      <c r="U41" s="27"/>
      <c r="V41" s="28"/>
      <c r="X41" s="16">
        <v>11</v>
      </c>
      <c r="Y41" s="14">
        <f t="shared" si="2"/>
        <v>0</v>
      </c>
      <c r="Z41" s="14">
        <f t="shared" si="3"/>
        <v>1</v>
      </c>
      <c r="AA41" s="14">
        <f t="shared" si="4"/>
        <v>1</v>
      </c>
    </row>
    <row r="42" spans="1:27" ht="15" customHeight="1" x14ac:dyDescent="0.4">
      <c r="A42" s="13">
        <f t="shared" si="0"/>
        <v>20</v>
      </c>
      <c r="B42" s="18"/>
      <c r="C42" s="29"/>
      <c r="D42" s="30"/>
      <c r="E42" s="31"/>
      <c r="F42" s="29"/>
      <c r="G42" s="30"/>
      <c r="H42" s="30"/>
      <c r="I42" s="31"/>
      <c r="J42" s="27"/>
      <c r="K42" s="28"/>
      <c r="L42" s="13">
        <f t="shared" si="1"/>
        <v>60</v>
      </c>
      <c r="M42" s="18"/>
      <c r="N42" s="27"/>
      <c r="O42" s="28"/>
      <c r="P42" s="28"/>
      <c r="Q42" s="27"/>
      <c r="R42" s="28"/>
      <c r="S42" s="28"/>
      <c r="T42" s="28"/>
      <c r="U42" s="27"/>
      <c r="V42" s="28"/>
      <c r="X42" s="16">
        <v>12</v>
      </c>
      <c r="Y42" s="14">
        <f t="shared" si="2"/>
        <v>0</v>
      </c>
      <c r="Z42" s="14">
        <f t="shared" si="3"/>
        <v>1</v>
      </c>
      <c r="AA42" s="14">
        <f t="shared" si="4"/>
        <v>1</v>
      </c>
    </row>
    <row r="43" spans="1:27" ht="15" customHeight="1" x14ac:dyDescent="0.4">
      <c r="A43" s="13">
        <f t="shared" si="0"/>
        <v>21</v>
      </c>
      <c r="B43" s="18"/>
      <c r="C43" s="29"/>
      <c r="D43" s="30"/>
      <c r="E43" s="31"/>
      <c r="F43" s="29"/>
      <c r="G43" s="30"/>
      <c r="H43" s="30"/>
      <c r="I43" s="31"/>
      <c r="J43" s="27"/>
      <c r="K43" s="28"/>
      <c r="L43" s="13">
        <f t="shared" si="1"/>
        <v>61</v>
      </c>
      <c r="M43" s="18"/>
      <c r="N43" s="27"/>
      <c r="O43" s="28"/>
      <c r="P43" s="28"/>
      <c r="Q43" s="27"/>
      <c r="R43" s="28"/>
      <c r="S43" s="28"/>
      <c r="T43" s="28"/>
      <c r="U43" s="27"/>
      <c r="V43" s="28"/>
      <c r="X43" s="16">
        <v>13</v>
      </c>
      <c r="Y43" s="14">
        <f t="shared" si="2"/>
        <v>0</v>
      </c>
      <c r="Z43" s="14">
        <f t="shared" si="3"/>
        <v>1</v>
      </c>
      <c r="AA43" s="14">
        <f t="shared" si="4"/>
        <v>1</v>
      </c>
    </row>
    <row r="44" spans="1:27" ht="15" customHeight="1" x14ac:dyDescent="0.4">
      <c r="A44" s="13">
        <f t="shared" si="0"/>
        <v>22</v>
      </c>
      <c r="B44" s="18"/>
      <c r="C44" s="29"/>
      <c r="D44" s="30"/>
      <c r="E44" s="31"/>
      <c r="F44" s="29"/>
      <c r="G44" s="30"/>
      <c r="H44" s="30"/>
      <c r="I44" s="31"/>
      <c r="J44" s="27"/>
      <c r="K44" s="28"/>
      <c r="L44" s="13">
        <f t="shared" si="1"/>
        <v>62</v>
      </c>
      <c r="M44" s="18"/>
      <c r="N44" s="27"/>
      <c r="O44" s="28"/>
      <c r="P44" s="28"/>
      <c r="Q44" s="27"/>
      <c r="R44" s="28"/>
      <c r="S44" s="28"/>
      <c r="T44" s="28"/>
      <c r="U44" s="27"/>
      <c r="V44" s="28"/>
      <c r="X44" s="16">
        <v>14</v>
      </c>
      <c r="Y44" s="14">
        <f t="shared" si="2"/>
        <v>0</v>
      </c>
      <c r="Z44" s="14">
        <f t="shared" si="3"/>
        <v>1</v>
      </c>
      <c r="AA44" s="14">
        <f t="shared" si="4"/>
        <v>1</v>
      </c>
    </row>
    <row r="45" spans="1:27" ht="15" customHeight="1" x14ac:dyDescent="0.4">
      <c r="A45" s="13">
        <f t="shared" si="0"/>
        <v>23</v>
      </c>
      <c r="B45" s="18"/>
      <c r="C45" s="29"/>
      <c r="D45" s="30"/>
      <c r="E45" s="31"/>
      <c r="F45" s="29"/>
      <c r="G45" s="30"/>
      <c r="H45" s="30"/>
      <c r="I45" s="31"/>
      <c r="J45" s="27"/>
      <c r="K45" s="28"/>
      <c r="L45" s="13">
        <f t="shared" si="1"/>
        <v>63</v>
      </c>
      <c r="M45" s="18"/>
      <c r="N45" s="27"/>
      <c r="O45" s="28"/>
      <c r="P45" s="28"/>
      <c r="Q45" s="27"/>
      <c r="R45" s="28"/>
      <c r="S45" s="28"/>
      <c r="T45" s="28"/>
      <c r="U45" s="27"/>
      <c r="V45" s="28"/>
      <c r="X45" s="16">
        <v>15</v>
      </c>
      <c r="Y45" s="14">
        <f t="shared" si="2"/>
        <v>0</v>
      </c>
      <c r="Z45" s="14">
        <f t="shared" si="3"/>
        <v>1</v>
      </c>
      <c r="AA45" s="14">
        <f t="shared" si="4"/>
        <v>1</v>
      </c>
    </row>
    <row r="46" spans="1:27" ht="15" customHeight="1" x14ac:dyDescent="0.4">
      <c r="A46" s="13">
        <f t="shared" si="0"/>
        <v>24</v>
      </c>
      <c r="B46" s="18"/>
      <c r="C46" s="29"/>
      <c r="D46" s="30"/>
      <c r="E46" s="31"/>
      <c r="F46" s="29"/>
      <c r="G46" s="30"/>
      <c r="H46" s="30"/>
      <c r="I46" s="31"/>
      <c r="J46" s="27"/>
      <c r="K46" s="28"/>
      <c r="L46" s="13">
        <f t="shared" si="1"/>
        <v>64</v>
      </c>
      <c r="M46" s="18"/>
      <c r="N46" s="27"/>
      <c r="O46" s="28"/>
      <c r="P46" s="28"/>
      <c r="Q46" s="27"/>
      <c r="R46" s="28"/>
      <c r="S46" s="28"/>
      <c r="T46" s="28"/>
      <c r="U46" s="27"/>
      <c r="V46" s="28"/>
      <c r="X46" s="16">
        <v>16</v>
      </c>
      <c r="Y46" s="14">
        <f t="shared" si="2"/>
        <v>0</v>
      </c>
      <c r="Z46" s="14">
        <f t="shared" si="3"/>
        <v>1</v>
      </c>
      <c r="AA46" s="14">
        <f t="shared" si="4"/>
        <v>1</v>
      </c>
    </row>
    <row r="47" spans="1:27" ht="15" customHeight="1" x14ac:dyDescent="0.4">
      <c r="A47" s="13">
        <f t="shared" si="0"/>
        <v>25</v>
      </c>
      <c r="B47" s="18"/>
      <c r="C47" s="29"/>
      <c r="D47" s="30"/>
      <c r="E47" s="31"/>
      <c r="F47" s="29"/>
      <c r="G47" s="30"/>
      <c r="H47" s="30"/>
      <c r="I47" s="31"/>
      <c r="J47" s="27"/>
      <c r="K47" s="28"/>
      <c r="L47" s="13">
        <f t="shared" si="1"/>
        <v>65</v>
      </c>
      <c r="M47" s="18"/>
      <c r="N47" s="27"/>
      <c r="O47" s="28"/>
      <c r="P47" s="28"/>
      <c r="Q47" s="27"/>
      <c r="R47" s="28"/>
      <c r="S47" s="28"/>
      <c r="T47" s="28"/>
      <c r="U47" s="27"/>
      <c r="V47" s="28"/>
      <c r="X47" s="16">
        <v>17</v>
      </c>
      <c r="Y47" s="14">
        <f t="shared" si="2"/>
        <v>0</v>
      </c>
      <c r="Z47" s="14">
        <f t="shared" si="3"/>
        <v>1</v>
      </c>
      <c r="AA47" s="14">
        <f t="shared" si="4"/>
        <v>1</v>
      </c>
    </row>
    <row r="48" spans="1:27" ht="15" customHeight="1" x14ac:dyDescent="0.4">
      <c r="A48" s="13">
        <f t="shared" si="0"/>
        <v>26</v>
      </c>
      <c r="B48" s="18"/>
      <c r="C48" s="29"/>
      <c r="D48" s="30"/>
      <c r="E48" s="31"/>
      <c r="F48" s="29"/>
      <c r="G48" s="30"/>
      <c r="H48" s="30"/>
      <c r="I48" s="31"/>
      <c r="J48" s="27"/>
      <c r="K48" s="28"/>
      <c r="L48" s="13">
        <f t="shared" si="1"/>
        <v>66</v>
      </c>
      <c r="M48" s="18"/>
      <c r="N48" s="27"/>
      <c r="O48" s="28"/>
      <c r="P48" s="28"/>
      <c r="Q48" s="27"/>
      <c r="R48" s="28"/>
      <c r="S48" s="28"/>
      <c r="T48" s="28"/>
      <c r="U48" s="27"/>
      <c r="V48" s="28"/>
      <c r="X48" s="16">
        <v>18</v>
      </c>
      <c r="Y48" s="14">
        <f t="shared" si="2"/>
        <v>0</v>
      </c>
      <c r="Z48" s="14">
        <f t="shared" si="3"/>
        <v>1</v>
      </c>
      <c r="AA48" s="14">
        <f t="shared" si="4"/>
        <v>1</v>
      </c>
    </row>
    <row r="49" spans="1:27" ht="15" customHeight="1" x14ac:dyDescent="0.4">
      <c r="A49" s="13">
        <f t="shared" si="0"/>
        <v>27</v>
      </c>
      <c r="B49" s="18"/>
      <c r="C49" s="29"/>
      <c r="D49" s="30"/>
      <c r="E49" s="31"/>
      <c r="F49" s="29"/>
      <c r="G49" s="30"/>
      <c r="H49" s="30"/>
      <c r="I49" s="31"/>
      <c r="J49" s="27"/>
      <c r="K49" s="28"/>
      <c r="L49" s="13">
        <f t="shared" si="1"/>
        <v>67</v>
      </c>
      <c r="M49" s="18"/>
      <c r="N49" s="27"/>
      <c r="O49" s="28"/>
      <c r="P49" s="28"/>
      <c r="Q49" s="27"/>
      <c r="R49" s="28"/>
      <c r="S49" s="28"/>
      <c r="T49" s="28"/>
      <c r="U49" s="27"/>
      <c r="V49" s="28"/>
      <c r="X49" s="16">
        <v>19</v>
      </c>
      <c r="Y49" s="14">
        <f t="shared" si="2"/>
        <v>0</v>
      </c>
      <c r="Z49" s="14">
        <f t="shared" si="3"/>
        <v>1</v>
      </c>
      <c r="AA49" s="14">
        <f t="shared" si="4"/>
        <v>1</v>
      </c>
    </row>
    <row r="50" spans="1:27" ht="15" customHeight="1" x14ac:dyDescent="0.4">
      <c r="A50" s="13">
        <f t="shared" si="0"/>
        <v>28</v>
      </c>
      <c r="B50" s="18"/>
      <c r="C50" s="29"/>
      <c r="D50" s="30"/>
      <c r="E50" s="31"/>
      <c r="F50" s="29"/>
      <c r="G50" s="30"/>
      <c r="H50" s="30"/>
      <c r="I50" s="31"/>
      <c r="J50" s="27"/>
      <c r="K50" s="28"/>
      <c r="L50" s="13">
        <f t="shared" si="1"/>
        <v>68</v>
      </c>
      <c r="M50" s="18"/>
      <c r="N50" s="27"/>
      <c r="O50" s="28"/>
      <c r="P50" s="28"/>
      <c r="Q50" s="27"/>
      <c r="R50" s="28"/>
      <c r="S50" s="28"/>
      <c r="T50" s="28"/>
      <c r="U50" s="27"/>
      <c r="V50" s="28"/>
      <c r="X50" s="16">
        <v>20</v>
      </c>
      <c r="Y50" s="14">
        <f t="shared" si="2"/>
        <v>0</v>
      </c>
      <c r="Z50" s="14">
        <f t="shared" si="3"/>
        <v>1</v>
      </c>
      <c r="AA50" s="14">
        <f t="shared" si="4"/>
        <v>1</v>
      </c>
    </row>
    <row r="51" spans="1:27" ht="15" customHeight="1" x14ac:dyDescent="0.4">
      <c r="A51" s="13">
        <f t="shared" si="0"/>
        <v>29</v>
      </c>
      <c r="B51" s="18"/>
      <c r="C51" s="29"/>
      <c r="D51" s="30"/>
      <c r="E51" s="31"/>
      <c r="F51" s="29"/>
      <c r="G51" s="30"/>
      <c r="H51" s="30"/>
      <c r="I51" s="31"/>
      <c r="J51" s="27"/>
      <c r="K51" s="28"/>
      <c r="L51" s="13">
        <f t="shared" si="1"/>
        <v>69</v>
      </c>
      <c r="M51" s="18"/>
      <c r="N51" s="27"/>
      <c r="O51" s="28"/>
      <c r="P51" s="28"/>
      <c r="Q51" s="27"/>
      <c r="R51" s="28"/>
      <c r="S51" s="28"/>
      <c r="T51" s="28"/>
      <c r="U51" s="27"/>
      <c r="V51" s="28"/>
      <c r="X51" s="16">
        <v>21</v>
      </c>
      <c r="Y51" s="14">
        <f t="shared" si="2"/>
        <v>0</v>
      </c>
      <c r="Z51" s="14">
        <f t="shared" si="3"/>
        <v>1</v>
      </c>
      <c r="AA51" s="14">
        <f t="shared" si="4"/>
        <v>1</v>
      </c>
    </row>
    <row r="52" spans="1:27" ht="15" customHeight="1" x14ac:dyDescent="0.4">
      <c r="A52" s="13">
        <f t="shared" si="0"/>
        <v>30</v>
      </c>
      <c r="B52" s="18"/>
      <c r="C52" s="29"/>
      <c r="D52" s="30"/>
      <c r="E52" s="31"/>
      <c r="F52" s="29"/>
      <c r="G52" s="30"/>
      <c r="H52" s="30"/>
      <c r="I52" s="31"/>
      <c r="J52" s="27"/>
      <c r="K52" s="28"/>
      <c r="L52" s="13">
        <f t="shared" si="1"/>
        <v>70</v>
      </c>
      <c r="M52" s="18"/>
      <c r="N52" s="27"/>
      <c r="O52" s="28"/>
      <c r="P52" s="28"/>
      <c r="Q52" s="27"/>
      <c r="R52" s="28"/>
      <c r="S52" s="28"/>
      <c r="T52" s="28"/>
      <c r="U52" s="27"/>
      <c r="V52" s="28"/>
      <c r="X52" s="16">
        <v>22</v>
      </c>
      <c r="Y52" s="14">
        <f t="shared" si="2"/>
        <v>0</v>
      </c>
      <c r="Z52" s="14">
        <f t="shared" si="3"/>
        <v>1</v>
      </c>
      <c r="AA52" s="14">
        <f t="shared" si="4"/>
        <v>1</v>
      </c>
    </row>
    <row r="53" spans="1:27" ht="15" customHeight="1" x14ac:dyDescent="0.4">
      <c r="A53" s="13">
        <f t="shared" si="0"/>
        <v>31</v>
      </c>
      <c r="B53" s="18"/>
      <c r="C53" s="29"/>
      <c r="D53" s="30"/>
      <c r="E53" s="31"/>
      <c r="F53" s="29"/>
      <c r="G53" s="30"/>
      <c r="H53" s="30"/>
      <c r="I53" s="31"/>
      <c r="J53" s="27"/>
      <c r="K53" s="28"/>
      <c r="L53" s="13">
        <f t="shared" si="1"/>
        <v>71</v>
      </c>
      <c r="M53" s="18"/>
      <c r="N53" s="27"/>
      <c r="O53" s="28"/>
      <c r="P53" s="28"/>
      <c r="Q53" s="27"/>
      <c r="R53" s="28"/>
      <c r="S53" s="28"/>
      <c r="T53" s="28"/>
      <c r="U53" s="27"/>
      <c r="V53" s="28"/>
      <c r="X53" s="16">
        <v>23</v>
      </c>
      <c r="Y53" s="14">
        <f t="shared" si="2"/>
        <v>0</v>
      </c>
      <c r="Z53" s="14">
        <f t="shared" si="3"/>
        <v>1</v>
      </c>
      <c r="AA53" s="14">
        <f t="shared" si="4"/>
        <v>1</v>
      </c>
    </row>
    <row r="54" spans="1:27" ht="15" customHeight="1" x14ac:dyDescent="0.4">
      <c r="A54" s="13">
        <f t="shared" si="0"/>
        <v>32</v>
      </c>
      <c r="B54" s="18"/>
      <c r="C54" s="29"/>
      <c r="D54" s="30"/>
      <c r="E54" s="31"/>
      <c r="F54" s="29"/>
      <c r="G54" s="30"/>
      <c r="H54" s="30"/>
      <c r="I54" s="31"/>
      <c r="J54" s="27"/>
      <c r="K54" s="28"/>
      <c r="L54" s="13">
        <f t="shared" si="1"/>
        <v>72</v>
      </c>
      <c r="M54" s="18"/>
      <c r="N54" s="27"/>
      <c r="O54" s="28"/>
      <c r="P54" s="28"/>
      <c r="Q54" s="27"/>
      <c r="R54" s="28"/>
      <c r="S54" s="28"/>
      <c r="T54" s="28"/>
      <c r="U54" s="27"/>
      <c r="V54" s="28"/>
      <c r="X54" s="16">
        <v>24</v>
      </c>
      <c r="Y54" s="14">
        <f t="shared" si="2"/>
        <v>0</v>
      </c>
      <c r="Z54" s="14">
        <f t="shared" si="3"/>
        <v>1</v>
      </c>
      <c r="AA54" s="14">
        <f t="shared" si="4"/>
        <v>1</v>
      </c>
    </row>
    <row r="55" spans="1:27" ht="15" customHeight="1" x14ac:dyDescent="0.4">
      <c r="A55" s="13">
        <f t="shared" si="0"/>
        <v>33</v>
      </c>
      <c r="B55" s="18"/>
      <c r="C55" s="29"/>
      <c r="D55" s="30"/>
      <c r="E55" s="31"/>
      <c r="F55" s="29"/>
      <c r="G55" s="30"/>
      <c r="H55" s="30"/>
      <c r="I55" s="31"/>
      <c r="J55" s="27"/>
      <c r="K55" s="28"/>
      <c r="L55" s="13">
        <f t="shared" si="1"/>
        <v>73</v>
      </c>
      <c r="M55" s="18"/>
      <c r="N55" s="27"/>
      <c r="O55" s="28"/>
      <c r="P55" s="28"/>
      <c r="Q55" s="27"/>
      <c r="R55" s="28"/>
      <c r="S55" s="28"/>
      <c r="T55" s="28"/>
      <c r="U55" s="27"/>
      <c r="V55" s="28"/>
      <c r="X55" s="16">
        <v>25</v>
      </c>
      <c r="Y55" s="14">
        <f t="shared" si="2"/>
        <v>0</v>
      </c>
      <c r="Z55" s="14">
        <f t="shared" si="3"/>
        <v>1</v>
      </c>
      <c r="AA55" s="14">
        <f t="shared" si="4"/>
        <v>1</v>
      </c>
    </row>
    <row r="56" spans="1:27" ht="15" customHeight="1" x14ac:dyDescent="0.4">
      <c r="A56" s="13">
        <f t="shared" si="0"/>
        <v>34</v>
      </c>
      <c r="B56" s="18"/>
      <c r="C56" s="29"/>
      <c r="D56" s="30"/>
      <c r="E56" s="31"/>
      <c r="F56" s="29"/>
      <c r="G56" s="30"/>
      <c r="H56" s="30"/>
      <c r="I56" s="31"/>
      <c r="J56" s="27"/>
      <c r="K56" s="28"/>
      <c r="L56" s="13">
        <f t="shared" si="1"/>
        <v>74</v>
      </c>
      <c r="M56" s="18"/>
      <c r="N56" s="27"/>
      <c r="O56" s="28"/>
      <c r="P56" s="28"/>
      <c r="Q56" s="27"/>
      <c r="R56" s="28"/>
      <c r="S56" s="28"/>
      <c r="T56" s="28"/>
      <c r="U56" s="27"/>
      <c r="V56" s="28"/>
      <c r="X56" s="16">
        <v>26</v>
      </c>
      <c r="Y56" s="14">
        <f t="shared" si="2"/>
        <v>0</v>
      </c>
      <c r="Z56" s="14">
        <f t="shared" si="3"/>
        <v>1</v>
      </c>
      <c r="AA56" s="14">
        <f t="shared" si="4"/>
        <v>1</v>
      </c>
    </row>
    <row r="57" spans="1:27" ht="15" customHeight="1" x14ac:dyDescent="0.4">
      <c r="A57" s="13">
        <f t="shared" si="0"/>
        <v>35</v>
      </c>
      <c r="B57" s="18"/>
      <c r="C57" s="29"/>
      <c r="D57" s="30"/>
      <c r="E57" s="31"/>
      <c r="F57" s="29"/>
      <c r="G57" s="30"/>
      <c r="H57" s="30"/>
      <c r="I57" s="31"/>
      <c r="J57" s="27"/>
      <c r="K57" s="28"/>
      <c r="L57" s="13">
        <f t="shared" si="1"/>
        <v>75</v>
      </c>
      <c r="M57" s="18"/>
      <c r="N57" s="27"/>
      <c r="O57" s="28"/>
      <c r="P57" s="28"/>
      <c r="Q57" s="27"/>
      <c r="R57" s="28"/>
      <c r="S57" s="28"/>
      <c r="T57" s="28"/>
      <c r="U57" s="27"/>
      <c r="V57" s="28"/>
      <c r="X57" s="16">
        <v>27</v>
      </c>
      <c r="Y57" s="14">
        <f t="shared" si="2"/>
        <v>0</v>
      </c>
      <c r="Z57" s="14">
        <f t="shared" si="3"/>
        <v>1</v>
      </c>
      <c r="AA57" s="14">
        <f t="shared" si="4"/>
        <v>1</v>
      </c>
    </row>
    <row r="58" spans="1:27" ht="15" customHeight="1" x14ac:dyDescent="0.4">
      <c r="A58" s="13">
        <f t="shared" si="0"/>
        <v>36</v>
      </c>
      <c r="B58" s="18"/>
      <c r="C58" s="29"/>
      <c r="D58" s="30"/>
      <c r="E58" s="31"/>
      <c r="F58" s="29"/>
      <c r="G58" s="30"/>
      <c r="H58" s="30"/>
      <c r="I58" s="31"/>
      <c r="J58" s="27"/>
      <c r="K58" s="28"/>
      <c r="L58" s="13">
        <f t="shared" si="1"/>
        <v>76</v>
      </c>
      <c r="M58" s="18"/>
      <c r="N58" s="27"/>
      <c r="O58" s="28"/>
      <c r="P58" s="28"/>
      <c r="Q58" s="27"/>
      <c r="R58" s="28"/>
      <c r="S58" s="28"/>
      <c r="T58" s="28"/>
      <c r="U58" s="27"/>
      <c r="V58" s="28"/>
      <c r="X58" s="16">
        <v>28</v>
      </c>
      <c r="Y58" s="14">
        <f t="shared" si="2"/>
        <v>0</v>
      </c>
      <c r="Z58" s="14">
        <f t="shared" si="3"/>
        <v>1</v>
      </c>
      <c r="AA58" s="14">
        <f t="shared" si="4"/>
        <v>1</v>
      </c>
    </row>
    <row r="59" spans="1:27" ht="15" customHeight="1" x14ac:dyDescent="0.4">
      <c r="A59" s="13">
        <f t="shared" si="0"/>
        <v>37</v>
      </c>
      <c r="B59" s="18"/>
      <c r="C59" s="29"/>
      <c r="D59" s="30"/>
      <c r="E59" s="31"/>
      <c r="F59" s="29"/>
      <c r="G59" s="30"/>
      <c r="H59" s="30"/>
      <c r="I59" s="31"/>
      <c r="J59" s="27"/>
      <c r="K59" s="28"/>
      <c r="L59" s="13">
        <f t="shared" si="1"/>
        <v>77</v>
      </c>
      <c r="M59" s="18"/>
      <c r="N59" s="27"/>
      <c r="O59" s="28"/>
      <c r="P59" s="28"/>
      <c r="Q59" s="27"/>
      <c r="R59" s="28"/>
      <c r="S59" s="28"/>
      <c r="T59" s="28"/>
      <c r="U59" s="27"/>
      <c r="V59" s="28"/>
      <c r="X59" s="16">
        <v>29</v>
      </c>
      <c r="Y59" s="14">
        <f t="shared" si="2"/>
        <v>0</v>
      </c>
      <c r="Z59" s="14">
        <f t="shared" si="3"/>
        <v>1</v>
      </c>
      <c r="AA59" s="14">
        <f t="shared" si="4"/>
        <v>1</v>
      </c>
    </row>
    <row r="60" spans="1:27" ht="15" customHeight="1" x14ac:dyDescent="0.4">
      <c r="A60" s="13">
        <f t="shared" si="0"/>
        <v>38</v>
      </c>
      <c r="B60" s="18"/>
      <c r="C60" s="29"/>
      <c r="D60" s="30"/>
      <c r="E60" s="31"/>
      <c r="F60" s="29"/>
      <c r="G60" s="30"/>
      <c r="H60" s="30"/>
      <c r="I60" s="31"/>
      <c r="J60" s="27"/>
      <c r="K60" s="28"/>
      <c r="L60" s="13">
        <f t="shared" si="1"/>
        <v>78</v>
      </c>
      <c r="M60" s="18"/>
      <c r="N60" s="27"/>
      <c r="O60" s="28"/>
      <c r="P60" s="28"/>
      <c r="Q60" s="27"/>
      <c r="R60" s="28"/>
      <c r="S60" s="28"/>
      <c r="T60" s="28"/>
      <c r="U60" s="27"/>
      <c r="V60" s="28"/>
      <c r="X60" s="16">
        <v>30</v>
      </c>
      <c r="Y60" s="14">
        <f t="shared" si="2"/>
        <v>0</v>
      </c>
      <c r="Z60" s="14">
        <f t="shared" si="3"/>
        <v>1</v>
      </c>
      <c r="AA60" s="14">
        <f t="shared" si="4"/>
        <v>1</v>
      </c>
    </row>
    <row r="61" spans="1:27" ht="15" customHeight="1" x14ac:dyDescent="0.4">
      <c r="A61" s="13">
        <f t="shared" ref="A61:A62" si="5">A60+1</f>
        <v>39</v>
      </c>
      <c r="B61" s="18"/>
      <c r="C61" s="29"/>
      <c r="D61" s="30"/>
      <c r="E61" s="31"/>
      <c r="F61" s="29"/>
      <c r="G61" s="30"/>
      <c r="H61" s="30"/>
      <c r="I61" s="31"/>
      <c r="J61" s="27"/>
      <c r="K61" s="28"/>
      <c r="L61" s="13">
        <f t="shared" si="1"/>
        <v>79</v>
      </c>
      <c r="M61" s="18"/>
      <c r="N61" s="27"/>
      <c r="O61" s="28"/>
      <c r="P61" s="28"/>
      <c r="Q61" s="27"/>
      <c r="R61" s="28"/>
      <c r="S61" s="28"/>
      <c r="T61" s="28"/>
      <c r="U61" s="27"/>
      <c r="V61" s="28"/>
      <c r="X61" s="16">
        <v>31</v>
      </c>
      <c r="Y61" s="14">
        <f t="shared" si="2"/>
        <v>0</v>
      </c>
      <c r="Z61" s="14">
        <f t="shared" si="3"/>
        <v>1</v>
      </c>
      <c r="AA61" s="14">
        <f t="shared" si="4"/>
        <v>1</v>
      </c>
    </row>
    <row r="62" spans="1:27" ht="15" customHeight="1" x14ac:dyDescent="0.4">
      <c r="A62" s="13">
        <f t="shared" si="5"/>
        <v>40</v>
      </c>
      <c r="B62" s="18"/>
      <c r="C62" s="29"/>
      <c r="D62" s="30"/>
      <c r="E62" s="31"/>
      <c r="F62" s="29"/>
      <c r="G62" s="30"/>
      <c r="H62" s="30"/>
      <c r="I62" s="31"/>
      <c r="J62" s="27"/>
      <c r="K62" s="28"/>
      <c r="L62" s="13">
        <f t="shared" si="1"/>
        <v>80</v>
      </c>
      <c r="M62" s="18"/>
      <c r="N62" s="27"/>
      <c r="O62" s="28"/>
      <c r="P62" s="28"/>
      <c r="Q62" s="27"/>
      <c r="R62" s="28"/>
      <c r="S62" s="28"/>
      <c r="T62" s="28"/>
      <c r="U62" s="27"/>
      <c r="V62" s="28"/>
      <c r="X62" s="16">
        <v>32</v>
      </c>
      <c r="Y62" s="14">
        <f t="shared" si="2"/>
        <v>0</v>
      </c>
      <c r="Z62" s="14">
        <f t="shared" si="3"/>
        <v>1</v>
      </c>
      <c r="AA62" s="14">
        <f t="shared" si="4"/>
        <v>1</v>
      </c>
    </row>
    <row r="63" spans="1:27" x14ac:dyDescent="0.4">
      <c r="A63" s="6"/>
      <c r="B63" s="7" t="s">
        <v>139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X63" s="16">
        <v>33</v>
      </c>
      <c r="Y63" s="14">
        <f t="shared" si="2"/>
        <v>0</v>
      </c>
      <c r="Z63" s="14">
        <f t="shared" si="3"/>
        <v>1</v>
      </c>
      <c r="AA63" s="14">
        <f t="shared" si="4"/>
        <v>1</v>
      </c>
    </row>
    <row r="64" spans="1:27" x14ac:dyDescent="0.4">
      <c r="X64" s="16">
        <v>34</v>
      </c>
      <c r="Y64" s="14">
        <f t="shared" si="2"/>
        <v>0</v>
      </c>
      <c r="Z64" s="14">
        <f t="shared" si="3"/>
        <v>1</v>
      </c>
      <c r="AA64" s="14">
        <f t="shared" si="4"/>
        <v>1</v>
      </c>
    </row>
    <row r="65" spans="24:27" x14ac:dyDescent="0.4">
      <c r="X65" s="16">
        <v>35</v>
      </c>
      <c r="Y65" s="14">
        <f t="shared" si="2"/>
        <v>0</v>
      </c>
      <c r="Z65" s="14">
        <f t="shared" si="3"/>
        <v>1</v>
      </c>
      <c r="AA65" s="14">
        <f t="shared" si="4"/>
        <v>1</v>
      </c>
    </row>
    <row r="66" spans="24:27" x14ac:dyDescent="0.4">
      <c r="X66" s="16">
        <v>36</v>
      </c>
      <c r="Y66" s="14">
        <f t="shared" si="2"/>
        <v>0</v>
      </c>
      <c r="Z66" s="14">
        <f t="shared" si="3"/>
        <v>1</v>
      </c>
      <c r="AA66" s="14">
        <f t="shared" si="4"/>
        <v>1</v>
      </c>
    </row>
    <row r="67" spans="24:27" x14ac:dyDescent="0.4">
      <c r="X67" s="16">
        <v>37</v>
      </c>
      <c r="Y67" s="14">
        <f t="shared" si="2"/>
        <v>0</v>
      </c>
      <c r="Z67" s="14">
        <f t="shared" si="3"/>
        <v>1</v>
      </c>
      <c r="AA67" s="14">
        <f t="shared" si="4"/>
        <v>1</v>
      </c>
    </row>
    <row r="68" spans="24:27" x14ac:dyDescent="0.4">
      <c r="X68" s="16">
        <v>38</v>
      </c>
      <c r="Y68" s="14">
        <f t="shared" si="2"/>
        <v>0</v>
      </c>
      <c r="Z68" s="14">
        <f t="shared" si="3"/>
        <v>1</v>
      </c>
      <c r="AA68" s="14">
        <f t="shared" si="4"/>
        <v>1</v>
      </c>
    </row>
    <row r="69" spans="24:27" x14ac:dyDescent="0.4">
      <c r="X69" s="16">
        <v>39</v>
      </c>
      <c r="Y69" s="14">
        <f t="shared" si="2"/>
        <v>0</v>
      </c>
      <c r="Z69" s="14">
        <f t="shared" si="3"/>
        <v>1</v>
      </c>
      <c r="AA69" s="14">
        <f t="shared" si="4"/>
        <v>1</v>
      </c>
    </row>
    <row r="70" spans="24:27" x14ac:dyDescent="0.4">
      <c r="X70" s="16">
        <v>40</v>
      </c>
      <c r="Y70" s="14">
        <f t="shared" si="2"/>
        <v>0</v>
      </c>
      <c r="Z70" s="14">
        <f t="shared" si="3"/>
        <v>1</v>
      </c>
      <c r="AA70" s="14">
        <f t="shared" si="4"/>
        <v>1</v>
      </c>
    </row>
    <row r="71" spans="24:27" x14ac:dyDescent="0.4">
      <c r="X71" s="16">
        <v>41</v>
      </c>
      <c r="Y71" s="14">
        <f t="shared" si="2"/>
        <v>0</v>
      </c>
      <c r="Z71" s="14">
        <f t="shared" si="3"/>
        <v>1</v>
      </c>
      <c r="AA71" s="14">
        <f>IF(COUNTBLANK(M23:T23)&gt;5,1,0)</f>
        <v>1</v>
      </c>
    </row>
    <row r="72" spans="24:27" x14ac:dyDescent="0.4">
      <c r="X72" s="16">
        <v>42</v>
      </c>
      <c r="Y72" s="14">
        <f t="shared" si="2"/>
        <v>0</v>
      </c>
      <c r="Z72" s="14">
        <f t="shared" si="3"/>
        <v>1</v>
      </c>
      <c r="AA72" s="14">
        <f t="shared" ref="AA72:AA110" si="6">IF(COUNTBLANK(M24:T24)&gt;5,1,0)</f>
        <v>1</v>
      </c>
    </row>
    <row r="73" spans="24:27" x14ac:dyDescent="0.4">
      <c r="X73" s="16">
        <v>43</v>
      </c>
      <c r="Y73" s="14">
        <f t="shared" si="2"/>
        <v>0</v>
      </c>
      <c r="Z73" s="14">
        <f t="shared" si="3"/>
        <v>1</v>
      </c>
      <c r="AA73" s="14">
        <f t="shared" si="6"/>
        <v>1</v>
      </c>
    </row>
    <row r="74" spans="24:27" x14ac:dyDescent="0.4">
      <c r="X74" s="16">
        <v>44</v>
      </c>
      <c r="Y74" s="14">
        <f t="shared" si="2"/>
        <v>0</v>
      </c>
      <c r="Z74" s="14">
        <f t="shared" si="3"/>
        <v>1</v>
      </c>
      <c r="AA74" s="14">
        <f t="shared" si="6"/>
        <v>1</v>
      </c>
    </row>
    <row r="75" spans="24:27" x14ac:dyDescent="0.4">
      <c r="X75" s="16">
        <v>45</v>
      </c>
      <c r="Y75" s="14">
        <f t="shared" si="2"/>
        <v>0</v>
      </c>
      <c r="Z75" s="14">
        <f t="shared" si="3"/>
        <v>1</v>
      </c>
      <c r="AA75" s="14">
        <f t="shared" si="6"/>
        <v>1</v>
      </c>
    </row>
    <row r="76" spans="24:27" x14ac:dyDescent="0.4">
      <c r="X76" s="16">
        <v>46</v>
      </c>
      <c r="Y76" s="14">
        <f t="shared" si="2"/>
        <v>0</v>
      </c>
      <c r="Z76" s="14">
        <f t="shared" si="3"/>
        <v>1</v>
      </c>
      <c r="AA76" s="14">
        <f t="shared" si="6"/>
        <v>1</v>
      </c>
    </row>
    <row r="77" spans="24:27" x14ac:dyDescent="0.4">
      <c r="X77" s="16">
        <v>47</v>
      </c>
      <c r="Y77" s="14">
        <f t="shared" si="2"/>
        <v>0</v>
      </c>
      <c r="Z77" s="14">
        <f t="shared" si="3"/>
        <v>1</v>
      </c>
      <c r="AA77" s="14">
        <f t="shared" si="6"/>
        <v>1</v>
      </c>
    </row>
    <row r="78" spans="24:27" x14ac:dyDescent="0.4">
      <c r="X78" s="16">
        <v>48</v>
      </c>
      <c r="Y78" s="14">
        <f t="shared" si="2"/>
        <v>0</v>
      </c>
      <c r="Z78" s="14">
        <f t="shared" si="3"/>
        <v>1</v>
      </c>
      <c r="AA78" s="14">
        <f t="shared" si="6"/>
        <v>1</v>
      </c>
    </row>
    <row r="79" spans="24:27" x14ac:dyDescent="0.4">
      <c r="X79" s="16">
        <v>49</v>
      </c>
      <c r="Y79" s="14">
        <f t="shared" si="2"/>
        <v>0</v>
      </c>
      <c r="Z79" s="14">
        <f t="shared" si="3"/>
        <v>1</v>
      </c>
      <c r="AA79" s="14">
        <f t="shared" si="6"/>
        <v>1</v>
      </c>
    </row>
    <row r="80" spans="24:27" x14ac:dyDescent="0.4">
      <c r="X80" s="16">
        <v>50</v>
      </c>
      <c r="Y80" s="14">
        <f t="shared" si="2"/>
        <v>0</v>
      </c>
      <c r="Z80" s="14">
        <f t="shared" si="3"/>
        <v>1</v>
      </c>
      <c r="AA80" s="14">
        <f t="shared" si="6"/>
        <v>1</v>
      </c>
    </row>
    <row r="81" spans="24:27" x14ac:dyDescent="0.4">
      <c r="X81" s="16">
        <v>51</v>
      </c>
      <c r="Y81" s="14">
        <f t="shared" si="2"/>
        <v>0</v>
      </c>
      <c r="Z81" s="14">
        <f t="shared" si="3"/>
        <v>1</v>
      </c>
      <c r="AA81" s="14">
        <f t="shared" si="6"/>
        <v>1</v>
      </c>
    </row>
    <row r="82" spans="24:27" x14ac:dyDescent="0.4">
      <c r="X82" s="16">
        <v>52</v>
      </c>
      <c r="Y82" s="14">
        <f t="shared" si="2"/>
        <v>0</v>
      </c>
      <c r="Z82" s="14">
        <f t="shared" si="3"/>
        <v>1</v>
      </c>
      <c r="AA82" s="14">
        <f t="shared" si="6"/>
        <v>1</v>
      </c>
    </row>
    <row r="83" spans="24:27" x14ac:dyDescent="0.4">
      <c r="X83" s="16">
        <v>53</v>
      </c>
      <c r="Y83" s="14">
        <f t="shared" si="2"/>
        <v>0</v>
      </c>
      <c r="Z83" s="14">
        <f t="shared" si="3"/>
        <v>1</v>
      </c>
      <c r="AA83" s="14">
        <f t="shared" si="6"/>
        <v>1</v>
      </c>
    </row>
    <row r="84" spans="24:27" x14ac:dyDescent="0.4">
      <c r="X84" s="16">
        <v>54</v>
      </c>
      <c r="Y84" s="14">
        <f t="shared" si="2"/>
        <v>0</v>
      </c>
      <c r="Z84" s="14">
        <f t="shared" si="3"/>
        <v>1</v>
      </c>
      <c r="AA84" s="14">
        <f t="shared" si="6"/>
        <v>1</v>
      </c>
    </row>
    <row r="85" spans="24:27" x14ac:dyDescent="0.4">
      <c r="X85" s="16">
        <v>55</v>
      </c>
      <c r="Y85" s="14">
        <f t="shared" si="2"/>
        <v>0</v>
      </c>
      <c r="Z85" s="14">
        <f t="shared" si="3"/>
        <v>1</v>
      </c>
      <c r="AA85" s="14">
        <f t="shared" si="6"/>
        <v>1</v>
      </c>
    </row>
    <row r="86" spans="24:27" x14ac:dyDescent="0.4">
      <c r="X86" s="16">
        <v>56</v>
      </c>
      <c r="Y86" s="14">
        <f t="shared" si="2"/>
        <v>0</v>
      </c>
      <c r="Z86" s="14">
        <f t="shared" si="3"/>
        <v>1</v>
      </c>
      <c r="AA86" s="14">
        <f t="shared" si="6"/>
        <v>1</v>
      </c>
    </row>
    <row r="87" spans="24:27" x14ac:dyDescent="0.4">
      <c r="X87" s="16">
        <v>57</v>
      </c>
      <c r="Y87" s="14">
        <f t="shared" si="2"/>
        <v>0</v>
      </c>
      <c r="Z87" s="14">
        <f t="shared" si="3"/>
        <v>1</v>
      </c>
      <c r="AA87" s="14">
        <f t="shared" si="6"/>
        <v>1</v>
      </c>
    </row>
    <row r="88" spans="24:27" x14ac:dyDescent="0.4">
      <c r="X88" s="16">
        <v>58</v>
      </c>
      <c r="Y88" s="14">
        <f t="shared" si="2"/>
        <v>0</v>
      </c>
      <c r="Z88" s="14">
        <f t="shared" si="3"/>
        <v>1</v>
      </c>
      <c r="AA88" s="14">
        <f t="shared" si="6"/>
        <v>1</v>
      </c>
    </row>
    <row r="89" spans="24:27" x14ac:dyDescent="0.4">
      <c r="X89" s="16">
        <v>59</v>
      </c>
      <c r="Y89" s="14">
        <f t="shared" si="2"/>
        <v>0</v>
      </c>
      <c r="Z89" s="14">
        <f t="shared" si="3"/>
        <v>1</v>
      </c>
      <c r="AA89" s="14">
        <f t="shared" si="6"/>
        <v>1</v>
      </c>
    </row>
    <row r="90" spans="24:27" x14ac:dyDescent="0.4">
      <c r="X90" s="16">
        <v>60</v>
      </c>
      <c r="Y90" s="14">
        <f t="shared" si="2"/>
        <v>0</v>
      </c>
      <c r="Z90" s="14">
        <f t="shared" si="3"/>
        <v>1</v>
      </c>
      <c r="AA90" s="14">
        <f t="shared" si="6"/>
        <v>1</v>
      </c>
    </row>
    <row r="91" spans="24:27" x14ac:dyDescent="0.4">
      <c r="X91" s="16">
        <v>61</v>
      </c>
      <c r="Y91" s="14">
        <f t="shared" si="2"/>
        <v>0</v>
      </c>
      <c r="Z91" s="14">
        <f t="shared" si="3"/>
        <v>1</v>
      </c>
      <c r="AA91" s="14">
        <f t="shared" si="6"/>
        <v>1</v>
      </c>
    </row>
    <row r="92" spans="24:27" x14ac:dyDescent="0.4">
      <c r="X92" s="16">
        <v>62</v>
      </c>
      <c r="Y92" s="14">
        <f t="shared" si="2"/>
        <v>0</v>
      </c>
      <c r="Z92" s="14">
        <f t="shared" si="3"/>
        <v>1</v>
      </c>
      <c r="AA92" s="14">
        <f t="shared" si="6"/>
        <v>1</v>
      </c>
    </row>
    <row r="93" spans="24:27" x14ac:dyDescent="0.4">
      <c r="X93" s="16">
        <v>63</v>
      </c>
      <c r="Y93" s="14">
        <f t="shared" si="2"/>
        <v>0</v>
      </c>
      <c r="Z93" s="14">
        <f t="shared" si="3"/>
        <v>1</v>
      </c>
      <c r="AA93" s="14">
        <f t="shared" si="6"/>
        <v>1</v>
      </c>
    </row>
    <row r="94" spans="24:27" x14ac:dyDescent="0.4">
      <c r="X94" s="16">
        <v>64</v>
      </c>
      <c r="Y94" s="14">
        <f t="shared" si="2"/>
        <v>0</v>
      </c>
      <c r="Z94" s="14">
        <f t="shared" si="3"/>
        <v>1</v>
      </c>
      <c r="AA94" s="14">
        <f t="shared" si="6"/>
        <v>1</v>
      </c>
    </row>
    <row r="95" spans="24:27" x14ac:dyDescent="0.4">
      <c r="X95" s="16">
        <v>65</v>
      </c>
      <c r="Y95" s="14">
        <f t="shared" si="2"/>
        <v>0</v>
      </c>
      <c r="Z95" s="14">
        <f t="shared" si="3"/>
        <v>1</v>
      </c>
      <c r="AA95" s="14">
        <f t="shared" si="6"/>
        <v>1</v>
      </c>
    </row>
    <row r="96" spans="24:27" x14ac:dyDescent="0.4">
      <c r="X96" s="16">
        <v>66</v>
      </c>
      <c r="Y96" s="14">
        <f t="shared" ref="Y96:Y110" si="7">IF(AND(Z96=0,AA96=1),1,0)</f>
        <v>0</v>
      </c>
      <c r="Z96" s="14">
        <f t="shared" ref="Z96:Z110" si="8">IF(X96&lt;=$D$20,0,1)</f>
        <v>1</v>
      </c>
      <c r="AA96" s="14">
        <f t="shared" si="6"/>
        <v>1</v>
      </c>
    </row>
    <row r="97" spans="24:27" x14ac:dyDescent="0.4">
      <c r="X97" s="16">
        <v>67</v>
      </c>
      <c r="Y97" s="14">
        <f t="shared" si="7"/>
        <v>0</v>
      </c>
      <c r="Z97" s="14">
        <f t="shared" si="8"/>
        <v>1</v>
      </c>
      <c r="AA97" s="14">
        <f t="shared" si="6"/>
        <v>1</v>
      </c>
    </row>
    <row r="98" spans="24:27" x14ac:dyDescent="0.4">
      <c r="X98" s="16">
        <v>68</v>
      </c>
      <c r="Y98" s="14">
        <f t="shared" si="7"/>
        <v>0</v>
      </c>
      <c r="Z98" s="14">
        <f t="shared" si="8"/>
        <v>1</v>
      </c>
      <c r="AA98" s="14">
        <f t="shared" si="6"/>
        <v>1</v>
      </c>
    </row>
    <row r="99" spans="24:27" x14ac:dyDescent="0.4">
      <c r="X99" s="16">
        <v>69</v>
      </c>
      <c r="Y99" s="14">
        <f t="shared" si="7"/>
        <v>0</v>
      </c>
      <c r="Z99" s="14">
        <f t="shared" si="8"/>
        <v>1</v>
      </c>
      <c r="AA99" s="14">
        <f t="shared" si="6"/>
        <v>1</v>
      </c>
    </row>
    <row r="100" spans="24:27" x14ac:dyDescent="0.4">
      <c r="X100" s="16">
        <v>70</v>
      </c>
      <c r="Y100" s="14">
        <f t="shared" si="7"/>
        <v>0</v>
      </c>
      <c r="Z100" s="14">
        <f t="shared" si="8"/>
        <v>1</v>
      </c>
      <c r="AA100" s="14">
        <f t="shared" si="6"/>
        <v>1</v>
      </c>
    </row>
    <row r="101" spans="24:27" x14ac:dyDescent="0.4">
      <c r="X101" s="16">
        <v>71</v>
      </c>
      <c r="Y101" s="14">
        <f t="shared" si="7"/>
        <v>0</v>
      </c>
      <c r="Z101" s="14">
        <f t="shared" si="8"/>
        <v>1</v>
      </c>
      <c r="AA101" s="14">
        <f t="shared" si="6"/>
        <v>1</v>
      </c>
    </row>
    <row r="102" spans="24:27" x14ac:dyDescent="0.4">
      <c r="X102" s="16">
        <v>72</v>
      </c>
      <c r="Y102" s="14">
        <f t="shared" si="7"/>
        <v>0</v>
      </c>
      <c r="Z102" s="14">
        <f t="shared" si="8"/>
        <v>1</v>
      </c>
      <c r="AA102" s="14">
        <f t="shared" si="6"/>
        <v>1</v>
      </c>
    </row>
    <row r="103" spans="24:27" x14ac:dyDescent="0.4">
      <c r="X103" s="16">
        <v>73</v>
      </c>
      <c r="Y103" s="14">
        <f t="shared" si="7"/>
        <v>0</v>
      </c>
      <c r="Z103" s="14">
        <f t="shared" si="8"/>
        <v>1</v>
      </c>
      <c r="AA103" s="14">
        <f t="shared" si="6"/>
        <v>1</v>
      </c>
    </row>
    <row r="104" spans="24:27" x14ac:dyDescent="0.4">
      <c r="X104" s="16">
        <v>74</v>
      </c>
      <c r="Y104" s="14">
        <f t="shared" si="7"/>
        <v>0</v>
      </c>
      <c r="Z104" s="14">
        <f t="shared" si="8"/>
        <v>1</v>
      </c>
      <c r="AA104" s="14">
        <f t="shared" si="6"/>
        <v>1</v>
      </c>
    </row>
    <row r="105" spans="24:27" x14ac:dyDescent="0.4">
      <c r="X105" s="16">
        <v>75</v>
      </c>
      <c r="Y105" s="14">
        <f t="shared" si="7"/>
        <v>0</v>
      </c>
      <c r="Z105" s="14">
        <f t="shared" si="8"/>
        <v>1</v>
      </c>
      <c r="AA105" s="14">
        <f t="shared" si="6"/>
        <v>1</v>
      </c>
    </row>
    <row r="106" spans="24:27" x14ac:dyDescent="0.4">
      <c r="X106" s="16">
        <v>76</v>
      </c>
      <c r="Y106" s="14">
        <f t="shared" si="7"/>
        <v>0</v>
      </c>
      <c r="Z106" s="14">
        <f t="shared" si="8"/>
        <v>1</v>
      </c>
      <c r="AA106" s="14">
        <f t="shared" si="6"/>
        <v>1</v>
      </c>
    </row>
    <row r="107" spans="24:27" x14ac:dyDescent="0.4">
      <c r="X107" s="16">
        <v>77</v>
      </c>
      <c r="Y107" s="14">
        <f t="shared" si="7"/>
        <v>0</v>
      </c>
      <c r="Z107" s="14">
        <f t="shared" si="8"/>
        <v>1</v>
      </c>
      <c r="AA107" s="14">
        <f t="shared" si="6"/>
        <v>1</v>
      </c>
    </row>
    <row r="108" spans="24:27" x14ac:dyDescent="0.4">
      <c r="X108" s="16">
        <v>78</v>
      </c>
      <c r="Y108" s="14">
        <f t="shared" si="7"/>
        <v>0</v>
      </c>
      <c r="Z108" s="14">
        <f t="shared" si="8"/>
        <v>1</v>
      </c>
      <c r="AA108" s="14">
        <f t="shared" si="6"/>
        <v>1</v>
      </c>
    </row>
    <row r="109" spans="24:27" x14ac:dyDescent="0.4">
      <c r="X109" s="16">
        <v>79</v>
      </c>
      <c r="Y109" s="14">
        <f t="shared" si="7"/>
        <v>0</v>
      </c>
      <c r="Z109" s="14">
        <f t="shared" si="8"/>
        <v>1</v>
      </c>
      <c r="AA109" s="14">
        <f t="shared" si="6"/>
        <v>1</v>
      </c>
    </row>
    <row r="110" spans="24:27" x14ac:dyDescent="0.4">
      <c r="X110" s="16">
        <v>80</v>
      </c>
      <c r="Y110" s="14">
        <f t="shared" si="7"/>
        <v>0</v>
      </c>
      <c r="Z110" s="14">
        <f t="shared" si="8"/>
        <v>1</v>
      </c>
      <c r="AA110" s="14">
        <f t="shared" si="6"/>
        <v>1</v>
      </c>
    </row>
  </sheetData>
  <sheetProtection algorithmName="SHA-512" hashValue="lhDw6TsbLAyh5jVuRHP+2S3qr/G+k3I7mi/VfF/epuDaNgFwpm0Z+CQdGKIFGHhBSMpyJvcr6qmQAyPuMSAkEQ==" saltValue="Q1GhdLn+au9W3mDieEW2gw==" spinCount="100000" sheet="1" objects="1" scenarios="1"/>
  <mergeCells count="287">
    <mergeCell ref="D19:K19"/>
    <mergeCell ref="A20:C20"/>
    <mergeCell ref="D20:K20"/>
    <mergeCell ref="L20:N20"/>
    <mergeCell ref="D14:K14"/>
    <mergeCell ref="F16:K16"/>
    <mergeCell ref="O15:V15"/>
    <mergeCell ref="O16:V16"/>
    <mergeCell ref="L15:N15"/>
    <mergeCell ref="L16:N16"/>
    <mergeCell ref="O20:V20"/>
    <mergeCell ref="D18:E18"/>
    <mergeCell ref="F18:K18"/>
    <mergeCell ref="L17:N18"/>
    <mergeCell ref="O17:V18"/>
    <mergeCell ref="B6:V6"/>
    <mergeCell ref="J22:K22"/>
    <mergeCell ref="C1:J1"/>
    <mergeCell ref="B3:F3"/>
    <mergeCell ref="G3:J3"/>
    <mergeCell ref="L3:M3"/>
    <mergeCell ref="N3:T3"/>
    <mergeCell ref="B12:K12"/>
    <mergeCell ref="L14:N14"/>
    <mergeCell ref="C8:H8"/>
    <mergeCell ref="B10:C10"/>
    <mergeCell ref="D10:J10"/>
    <mergeCell ref="N10:U10"/>
    <mergeCell ref="L10:M10"/>
    <mergeCell ref="O14:V14"/>
    <mergeCell ref="A15:C16"/>
    <mergeCell ref="D15:E15"/>
    <mergeCell ref="D16:E16"/>
    <mergeCell ref="F15:K15"/>
    <mergeCell ref="A17:C18"/>
    <mergeCell ref="D17:E17"/>
    <mergeCell ref="F17:K17"/>
    <mergeCell ref="A14:C14"/>
    <mergeCell ref="A19:C19"/>
    <mergeCell ref="N22:P22"/>
    <mergeCell ref="C22:E22"/>
    <mergeCell ref="F22:I22"/>
    <mergeCell ref="Q22:T22"/>
    <mergeCell ref="U22:V22"/>
    <mergeCell ref="C23:E23"/>
    <mergeCell ref="F23:I23"/>
    <mergeCell ref="J23:K23"/>
    <mergeCell ref="N23:P23"/>
    <mergeCell ref="Q23:T23"/>
    <mergeCell ref="U23:V23"/>
    <mergeCell ref="U24:V24"/>
    <mergeCell ref="C25:E25"/>
    <mergeCell ref="F25:I25"/>
    <mergeCell ref="J25:K25"/>
    <mergeCell ref="N25:P25"/>
    <mergeCell ref="Q25:T25"/>
    <mergeCell ref="U25:V25"/>
    <mergeCell ref="C24:E24"/>
    <mergeCell ref="F24:I24"/>
    <mergeCell ref="J24:K24"/>
    <mergeCell ref="N24:P24"/>
    <mergeCell ref="Q24:T24"/>
    <mergeCell ref="U26:V26"/>
    <mergeCell ref="C27:E27"/>
    <mergeCell ref="F27:I27"/>
    <mergeCell ref="J27:K27"/>
    <mergeCell ref="N27:P27"/>
    <mergeCell ref="Q27:T27"/>
    <mergeCell ref="U27:V27"/>
    <mergeCell ref="C26:E26"/>
    <mergeCell ref="F26:I26"/>
    <mergeCell ref="J26:K26"/>
    <mergeCell ref="N26:P26"/>
    <mergeCell ref="Q26:T26"/>
    <mergeCell ref="U28:V28"/>
    <mergeCell ref="C29:E29"/>
    <mergeCell ref="F29:I29"/>
    <mergeCell ref="J29:K29"/>
    <mergeCell ref="N29:P29"/>
    <mergeCell ref="Q29:T29"/>
    <mergeCell ref="U29:V29"/>
    <mergeCell ref="C28:E28"/>
    <mergeCell ref="F28:I28"/>
    <mergeCell ref="J28:K28"/>
    <mergeCell ref="N28:P28"/>
    <mergeCell ref="Q28:T28"/>
    <mergeCell ref="U30:V30"/>
    <mergeCell ref="C31:E31"/>
    <mergeCell ref="F31:I31"/>
    <mergeCell ref="J31:K31"/>
    <mergeCell ref="N31:P31"/>
    <mergeCell ref="Q31:T31"/>
    <mergeCell ref="U31:V31"/>
    <mergeCell ref="C30:E30"/>
    <mergeCell ref="F30:I30"/>
    <mergeCell ref="J30:K30"/>
    <mergeCell ref="N30:P30"/>
    <mergeCell ref="Q30:T30"/>
    <mergeCell ref="U32:V32"/>
    <mergeCell ref="C33:E33"/>
    <mergeCell ref="F33:I33"/>
    <mergeCell ref="J33:K33"/>
    <mergeCell ref="N33:P33"/>
    <mergeCell ref="Q33:T33"/>
    <mergeCell ref="U33:V33"/>
    <mergeCell ref="C32:E32"/>
    <mergeCell ref="F32:I32"/>
    <mergeCell ref="J32:K32"/>
    <mergeCell ref="N32:P32"/>
    <mergeCell ref="Q32:T32"/>
    <mergeCell ref="U34:V34"/>
    <mergeCell ref="C35:E35"/>
    <mergeCell ref="F35:I35"/>
    <mergeCell ref="J35:K35"/>
    <mergeCell ref="N35:P35"/>
    <mergeCell ref="Q35:T35"/>
    <mergeCell ref="U35:V35"/>
    <mergeCell ref="C34:E34"/>
    <mergeCell ref="F34:I34"/>
    <mergeCell ref="J34:K34"/>
    <mergeCell ref="N34:P34"/>
    <mergeCell ref="Q34:T34"/>
    <mergeCell ref="U36:V36"/>
    <mergeCell ref="C37:E37"/>
    <mergeCell ref="F37:I37"/>
    <mergeCell ref="J37:K37"/>
    <mergeCell ref="N37:P37"/>
    <mergeCell ref="Q37:T37"/>
    <mergeCell ref="U37:V37"/>
    <mergeCell ref="C36:E36"/>
    <mergeCell ref="F36:I36"/>
    <mergeCell ref="J36:K36"/>
    <mergeCell ref="N36:P36"/>
    <mergeCell ref="Q36:T36"/>
    <mergeCell ref="U38:V38"/>
    <mergeCell ref="C39:E39"/>
    <mergeCell ref="F39:I39"/>
    <mergeCell ref="J39:K39"/>
    <mergeCell ref="N39:P39"/>
    <mergeCell ref="Q39:T39"/>
    <mergeCell ref="U39:V39"/>
    <mergeCell ref="C38:E38"/>
    <mergeCell ref="F38:I38"/>
    <mergeCell ref="J38:K38"/>
    <mergeCell ref="N38:P38"/>
    <mergeCell ref="Q38:T38"/>
    <mergeCell ref="U40:V40"/>
    <mergeCell ref="C41:E41"/>
    <mergeCell ref="F41:I41"/>
    <mergeCell ref="J41:K41"/>
    <mergeCell ref="N41:P41"/>
    <mergeCell ref="Q41:T41"/>
    <mergeCell ref="U41:V41"/>
    <mergeCell ref="C40:E40"/>
    <mergeCell ref="F40:I40"/>
    <mergeCell ref="J40:K40"/>
    <mergeCell ref="N40:P40"/>
    <mergeCell ref="Q40:T40"/>
    <mergeCell ref="U42:V42"/>
    <mergeCell ref="C43:E43"/>
    <mergeCell ref="F43:I43"/>
    <mergeCell ref="J43:K43"/>
    <mergeCell ref="N43:P43"/>
    <mergeCell ref="Q43:T43"/>
    <mergeCell ref="U43:V43"/>
    <mergeCell ref="C42:E42"/>
    <mergeCell ref="F42:I42"/>
    <mergeCell ref="J42:K42"/>
    <mergeCell ref="N42:P42"/>
    <mergeCell ref="Q42:T42"/>
    <mergeCell ref="U44:V44"/>
    <mergeCell ref="C45:E45"/>
    <mergeCell ref="F45:I45"/>
    <mergeCell ref="J45:K45"/>
    <mergeCell ref="N45:P45"/>
    <mergeCell ref="Q45:T45"/>
    <mergeCell ref="U45:V45"/>
    <mergeCell ref="C44:E44"/>
    <mergeCell ref="F44:I44"/>
    <mergeCell ref="J44:K44"/>
    <mergeCell ref="N44:P44"/>
    <mergeCell ref="Q44:T44"/>
    <mergeCell ref="U46:V46"/>
    <mergeCell ref="C47:E47"/>
    <mergeCell ref="F47:I47"/>
    <mergeCell ref="J47:K47"/>
    <mergeCell ref="N47:P47"/>
    <mergeCell ref="Q47:T47"/>
    <mergeCell ref="U47:V47"/>
    <mergeCell ref="C46:E46"/>
    <mergeCell ref="F46:I46"/>
    <mergeCell ref="J46:K46"/>
    <mergeCell ref="N46:P46"/>
    <mergeCell ref="Q46:T46"/>
    <mergeCell ref="U48:V48"/>
    <mergeCell ref="C49:E49"/>
    <mergeCell ref="F49:I49"/>
    <mergeCell ref="J49:K49"/>
    <mergeCell ref="N49:P49"/>
    <mergeCell ref="Q49:T49"/>
    <mergeCell ref="U49:V49"/>
    <mergeCell ref="C48:E48"/>
    <mergeCell ref="F48:I48"/>
    <mergeCell ref="J48:K48"/>
    <mergeCell ref="N48:P48"/>
    <mergeCell ref="Q48:T48"/>
    <mergeCell ref="U50:V50"/>
    <mergeCell ref="C51:E51"/>
    <mergeCell ref="F51:I51"/>
    <mergeCell ref="J51:K51"/>
    <mergeCell ref="N51:P51"/>
    <mergeCell ref="Q51:T51"/>
    <mergeCell ref="U51:V51"/>
    <mergeCell ref="C50:E50"/>
    <mergeCell ref="F50:I50"/>
    <mergeCell ref="J50:K50"/>
    <mergeCell ref="N50:P50"/>
    <mergeCell ref="Q50:T50"/>
    <mergeCell ref="U52:V52"/>
    <mergeCell ref="C53:E53"/>
    <mergeCell ref="F53:I53"/>
    <mergeCell ref="J53:K53"/>
    <mergeCell ref="N53:P53"/>
    <mergeCell ref="Q53:T53"/>
    <mergeCell ref="U53:V53"/>
    <mergeCell ref="C52:E52"/>
    <mergeCell ref="F52:I52"/>
    <mergeCell ref="J52:K52"/>
    <mergeCell ref="N52:P52"/>
    <mergeCell ref="Q52:T52"/>
    <mergeCell ref="U54:V54"/>
    <mergeCell ref="C55:E55"/>
    <mergeCell ref="F55:I55"/>
    <mergeCell ref="J55:K55"/>
    <mergeCell ref="N55:P55"/>
    <mergeCell ref="Q55:T55"/>
    <mergeCell ref="U55:V55"/>
    <mergeCell ref="C54:E54"/>
    <mergeCell ref="F54:I54"/>
    <mergeCell ref="J54:K54"/>
    <mergeCell ref="N54:P54"/>
    <mergeCell ref="Q54:T54"/>
    <mergeCell ref="U56:V56"/>
    <mergeCell ref="C57:E57"/>
    <mergeCell ref="F57:I57"/>
    <mergeCell ref="J57:K57"/>
    <mergeCell ref="N57:P57"/>
    <mergeCell ref="Q57:T57"/>
    <mergeCell ref="U57:V57"/>
    <mergeCell ref="C56:E56"/>
    <mergeCell ref="F56:I56"/>
    <mergeCell ref="J56:K56"/>
    <mergeCell ref="N56:P56"/>
    <mergeCell ref="Q56:T56"/>
    <mergeCell ref="J59:K59"/>
    <mergeCell ref="N59:P59"/>
    <mergeCell ref="Q59:T59"/>
    <mergeCell ref="U59:V59"/>
    <mergeCell ref="C58:E58"/>
    <mergeCell ref="F58:I58"/>
    <mergeCell ref="J58:K58"/>
    <mergeCell ref="N58:P58"/>
    <mergeCell ref="Q58:T58"/>
    <mergeCell ref="M7:V9"/>
    <mergeCell ref="L1:M1"/>
    <mergeCell ref="N1:T1"/>
    <mergeCell ref="U60:V60"/>
    <mergeCell ref="C62:E62"/>
    <mergeCell ref="F62:I62"/>
    <mergeCell ref="J62:K62"/>
    <mergeCell ref="N62:P62"/>
    <mergeCell ref="Q62:T62"/>
    <mergeCell ref="U62:V62"/>
    <mergeCell ref="C61:E61"/>
    <mergeCell ref="F61:I61"/>
    <mergeCell ref="J61:K61"/>
    <mergeCell ref="N61:P61"/>
    <mergeCell ref="Q61:T61"/>
    <mergeCell ref="U61:V61"/>
    <mergeCell ref="C60:E60"/>
    <mergeCell ref="F60:I60"/>
    <mergeCell ref="J60:K60"/>
    <mergeCell ref="N60:P60"/>
    <mergeCell ref="Q60:T60"/>
    <mergeCell ref="U58:V58"/>
    <mergeCell ref="C59:E59"/>
    <mergeCell ref="F59:I59"/>
  </mergeCells>
  <phoneticPr fontId="2"/>
  <conditionalFormatting sqref="B23:I62">
    <cfRule type="expression" dxfId="21" priority="6">
      <formula>$Z31=1</formula>
    </cfRule>
    <cfRule type="expression" dxfId="20" priority="7">
      <formula>$Y31=1</formula>
    </cfRule>
  </conditionalFormatting>
  <conditionalFormatting sqref="C8:H8">
    <cfRule type="expression" dxfId="19" priority="25">
      <formula>$Y$16=1</formula>
    </cfRule>
  </conditionalFormatting>
  <conditionalFormatting sqref="D10:J10">
    <cfRule type="expression" dxfId="18" priority="24">
      <formula>$Y$17=1</formula>
    </cfRule>
  </conditionalFormatting>
  <conditionalFormatting sqref="D14:K14">
    <cfRule type="expression" dxfId="17" priority="22">
      <formula>$Y$19=1</formula>
    </cfRule>
  </conditionalFormatting>
  <conditionalFormatting sqref="D19:K19">
    <cfRule type="expression" dxfId="16" priority="12">
      <formula>$Y$28=1</formula>
    </cfRule>
  </conditionalFormatting>
  <conditionalFormatting sqref="D20:K20">
    <cfRule type="expression" dxfId="15" priority="11">
      <formula>$Y$29=1</formula>
    </cfRule>
  </conditionalFormatting>
  <conditionalFormatting sqref="F15:K15">
    <cfRule type="expression" dxfId="14" priority="20">
      <formula>$Y$22=1</formula>
    </cfRule>
  </conditionalFormatting>
  <conditionalFormatting sqref="F16:K16">
    <cfRule type="expression" dxfId="13" priority="18">
      <formula>$Y$21=1</formula>
    </cfRule>
  </conditionalFormatting>
  <conditionalFormatting sqref="F17:K17">
    <cfRule type="expression" dxfId="12" priority="15">
      <formula>$Y$26=1</formula>
    </cfRule>
  </conditionalFormatting>
  <conditionalFormatting sqref="F18:K18">
    <cfRule type="expression" dxfId="11" priority="14">
      <formula>$Y$25=1</formula>
    </cfRule>
  </conditionalFormatting>
  <conditionalFormatting sqref="M23:T62">
    <cfRule type="expression" dxfId="10" priority="2">
      <formula>$Z$71=1</formula>
    </cfRule>
    <cfRule type="expression" dxfId="9" priority="3">
      <formula>$Y71=1</formula>
    </cfRule>
  </conditionalFormatting>
  <conditionalFormatting sqref="M7:V8">
    <cfRule type="expression" dxfId="8" priority="1">
      <formula>LEFT($M$7,1)="未"</formula>
    </cfRule>
  </conditionalFormatting>
  <conditionalFormatting sqref="N1 U1:V1 M2:V2">
    <cfRule type="expression" dxfId="7" priority="19">
      <formula>LEFT($M$1,1)="未"</formula>
    </cfRule>
  </conditionalFormatting>
  <conditionalFormatting sqref="N3:T3">
    <cfRule type="expression" dxfId="6" priority="26">
      <formula>$Y$15=1</formula>
    </cfRule>
  </conditionalFormatting>
  <conditionalFormatting sqref="N10:T10">
    <cfRule type="expression" dxfId="5" priority="23">
      <formula>$Y$18=1</formula>
    </cfRule>
  </conditionalFormatting>
  <conditionalFormatting sqref="O14:V14">
    <cfRule type="expression" dxfId="4" priority="21">
      <formula>$Y$20=1</formula>
    </cfRule>
  </conditionalFormatting>
  <conditionalFormatting sqref="O15:V15">
    <cfRule type="expression" dxfId="3" priority="17">
      <formula>$Y$23=1</formula>
    </cfRule>
  </conditionalFormatting>
  <conditionalFormatting sqref="O16:V16">
    <cfRule type="expression" dxfId="2" priority="16">
      <formula>$Y$24=1</formula>
    </cfRule>
  </conditionalFormatting>
  <conditionalFormatting sqref="O17:V18">
    <cfRule type="expression" dxfId="1" priority="13">
      <formula>$Y$27</formula>
    </cfRule>
  </conditionalFormatting>
  <conditionalFormatting sqref="O20:V20">
    <cfRule type="expression" dxfId="0" priority="10">
      <formula>$Y$30=1</formula>
    </cfRule>
  </conditionalFormatting>
  <dataValidations count="3">
    <dataValidation type="date" allowBlank="1" showErrorMessage="1" errorTitle="エラー" error="正しい日付を入力してください。_x000a_以下に注意_x000a_●数字は半角で_x000a_●間に空白を入れない" sqref="C8:H8" xr:uid="{7FBCE527-D1B6-4AB7-96D5-3E41F2622301}">
      <formula1>45383</formula1>
      <formula2>45443</formula2>
    </dataValidation>
    <dataValidation type="whole" allowBlank="1" showErrorMessage="1" errorTitle="エラー" error="１～８０までの整数を半角で入力してください。" sqref="D20:K20" xr:uid="{8A0A1503-9DF0-4B40-BAD4-4716CF2F67F5}">
      <formula1>1</formula1>
      <formula2>80</formula2>
    </dataValidation>
    <dataValidation type="whole" allowBlank="1" showErrorMessage="1" errorTitle="エラー" error="整数で入力してください。" sqref="O20:V20" xr:uid="{1C7D8394-ACF1-4816-B1F2-57B967C6A6D8}">
      <formula1>0</formula1>
      <formula2>200</formula2>
    </dataValidation>
  </dataValidations>
  <pageMargins left="0.78740157480314965" right="0.39370078740157483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ErrorMessage="1" errorTitle="エラー" error="プルダウンから選んでください。" xr:uid="{22A432FC-EB9B-482C-B633-FC38D736A3F3}">
          <x14:formula1>
            <xm:f>data!$A$2:$A$5</xm:f>
          </x14:formula1>
          <xm:sqref>N3:T3</xm:sqref>
        </x14:dataValidation>
        <x14:dataValidation type="list" showErrorMessage="1" errorTitle="エラー" error="プルダウンから選んでください。" xr:uid="{C8622A5E-4FF3-4201-BEC6-5DFDB3F3E103}">
          <x14:formula1>
            <xm:f>data!$E$2:$E$3</xm:f>
          </x14:formula1>
          <xm:sqref>B6:V6</xm:sqref>
        </x14:dataValidation>
        <x14:dataValidation type="list" allowBlank="1" showErrorMessage="1" errorTitle="エラー" error="プルダウンから選んでください。" xr:uid="{7E3FAE96-4EDE-4410-92C0-E681A162C38F}">
          <x14:formula1>
            <xm:f>data!$G$1:$G$7</xm:f>
          </x14:formula1>
          <xm:sqref>B23:B62 M23:M62</xm:sqref>
        </x14:dataValidation>
        <x14:dataValidation type="list" showErrorMessage="1" errorTitle="エラー" error="プルダウンから選んでください。" xr:uid="{F57BF94D-FEE5-47DE-B9AF-DD63B8713781}">
          <x14:formula1>
            <xm:f>data!$C$2:$C$112</xm:f>
          </x14:formula1>
          <xm:sqref>D14:K14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D88C0-9CED-45CE-9153-C25404AF4F17}">
  <dimension ref="A1:G112"/>
  <sheetViews>
    <sheetView workbookViewId="0">
      <selection activeCell="C14" sqref="C14"/>
    </sheetView>
  </sheetViews>
  <sheetFormatPr defaultRowHeight="18.75" x14ac:dyDescent="0.4"/>
  <cols>
    <col min="1" max="1" width="31.875" style="2" bestFit="1" customWidth="1"/>
    <col min="2" max="2" width="9" style="2"/>
    <col min="3" max="3" width="40.5" style="2" bestFit="1" customWidth="1"/>
    <col min="4" max="4" width="9" style="2"/>
    <col min="5" max="5" width="77.5" style="2" bestFit="1" customWidth="1"/>
    <col min="6" max="6" width="9" style="2"/>
    <col min="7" max="7" width="4" style="2" customWidth="1"/>
    <col min="8" max="16384" width="9" style="2"/>
  </cols>
  <sheetData>
    <row r="1" spans="1:7" x14ac:dyDescent="0.4">
      <c r="A1" s="1" t="s">
        <v>5</v>
      </c>
      <c r="C1" s="2" t="s">
        <v>6</v>
      </c>
      <c r="E1" s="2" t="s">
        <v>7</v>
      </c>
      <c r="G1" s="2">
        <v>1</v>
      </c>
    </row>
    <row r="2" spans="1:7" x14ac:dyDescent="0.4">
      <c r="A2" s="1" t="s">
        <v>8</v>
      </c>
      <c r="C2" s="1" t="s">
        <v>8</v>
      </c>
      <c r="E2" s="2" t="s">
        <v>11</v>
      </c>
      <c r="G2" s="2">
        <v>2</v>
      </c>
    </row>
    <row r="3" spans="1:7" x14ac:dyDescent="0.4">
      <c r="A3" s="1" t="s">
        <v>9</v>
      </c>
      <c r="C3" s="2" t="s">
        <v>10</v>
      </c>
      <c r="E3" s="2" t="s">
        <v>14</v>
      </c>
      <c r="G3" s="2">
        <v>3</v>
      </c>
    </row>
    <row r="4" spans="1:7" x14ac:dyDescent="0.4">
      <c r="A4" s="1" t="s">
        <v>12</v>
      </c>
      <c r="C4" s="2" t="s">
        <v>13</v>
      </c>
      <c r="G4" s="2" t="s">
        <v>140</v>
      </c>
    </row>
    <row r="5" spans="1:7" x14ac:dyDescent="0.4">
      <c r="A5" s="1" t="s">
        <v>15</v>
      </c>
      <c r="C5" s="2" t="s">
        <v>16</v>
      </c>
      <c r="G5" s="2" t="s">
        <v>141</v>
      </c>
    </row>
    <row r="6" spans="1:7" x14ac:dyDescent="0.4">
      <c r="A6" s="3"/>
      <c r="C6" s="2" t="s">
        <v>17</v>
      </c>
      <c r="G6" s="2" t="s">
        <v>142</v>
      </c>
    </row>
    <row r="7" spans="1:7" x14ac:dyDescent="0.4">
      <c r="C7" s="2" t="s">
        <v>18</v>
      </c>
      <c r="G7" s="2" t="s">
        <v>143</v>
      </c>
    </row>
    <row r="8" spans="1:7" x14ac:dyDescent="0.4">
      <c r="C8" s="2" t="s">
        <v>19</v>
      </c>
    </row>
    <row r="9" spans="1:7" x14ac:dyDescent="0.4">
      <c r="C9" s="2" t="s">
        <v>20</v>
      </c>
    </row>
    <row r="10" spans="1:7" x14ac:dyDescent="0.4">
      <c r="C10" s="2" t="s">
        <v>21</v>
      </c>
    </row>
    <row r="11" spans="1:7" x14ac:dyDescent="0.4">
      <c r="C11" s="2" t="s">
        <v>22</v>
      </c>
    </row>
    <row r="12" spans="1:7" x14ac:dyDescent="0.4">
      <c r="C12" s="2" t="s">
        <v>23</v>
      </c>
    </row>
    <row r="13" spans="1:7" x14ac:dyDescent="0.4">
      <c r="C13" s="2" t="s">
        <v>24</v>
      </c>
    </row>
    <row r="14" spans="1:7" x14ac:dyDescent="0.4">
      <c r="C14" s="2" t="s">
        <v>25</v>
      </c>
    </row>
    <row r="15" spans="1:7" x14ac:dyDescent="0.4">
      <c r="C15" s="2" t="s">
        <v>26</v>
      </c>
    </row>
    <row r="16" spans="1:7" x14ac:dyDescent="0.4">
      <c r="C16" s="2" t="s">
        <v>27</v>
      </c>
    </row>
    <row r="17" spans="3:3" x14ac:dyDescent="0.4">
      <c r="C17" s="2" t="s">
        <v>28</v>
      </c>
    </row>
    <row r="18" spans="3:3" x14ac:dyDescent="0.4">
      <c r="C18" s="2" t="s">
        <v>29</v>
      </c>
    </row>
    <row r="19" spans="3:3" x14ac:dyDescent="0.4">
      <c r="C19" s="2" t="s">
        <v>30</v>
      </c>
    </row>
    <row r="20" spans="3:3" x14ac:dyDescent="0.4">
      <c r="C20" s="2" t="s">
        <v>31</v>
      </c>
    </row>
    <row r="21" spans="3:3" x14ac:dyDescent="0.4">
      <c r="C21" s="2" t="s">
        <v>32</v>
      </c>
    </row>
    <row r="22" spans="3:3" x14ac:dyDescent="0.4">
      <c r="C22" s="2" t="s">
        <v>33</v>
      </c>
    </row>
    <row r="23" spans="3:3" x14ac:dyDescent="0.4">
      <c r="C23" s="2" t="s">
        <v>34</v>
      </c>
    </row>
    <row r="24" spans="3:3" x14ac:dyDescent="0.4">
      <c r="C24" s="2" t="s">
        <v>35</v>
      </c>
    </row>
    <row r="25" spans="3:3" x14ac:dyDescent="0.4">
      <c r="C25" s="2" t="s">
        <v>36</v>
      </c>
    </row>
    <row r="26" spans="3:3" x14ac:dyDescent="0.4">
      <c r="C26" s="2" t="s">
        <v>37</v>
      </c>
    </row>
    <row r="27" spans="3:3" x14ac:dyDescent="0.4">
      <c r="C27" s="2" t="s">
        <v>38</v>
      </c>
    </row>
    <row r="28" spans="3:3" x14ac:dyDescent="0.4">
      <c r="C28" s="2" t="s">
        <v>39</v>
      </c>
    </row>
    <row r="29" spans="3:3" x14ac:dyDescent="0.4">
      <c r="C29" s="2" t="s">
        <v>40</v>
      </c>
    </row>
    <row r="30" spans="3:3" x14ac:dyDescent="0.4">
      <c r="C30" s="2" t="s">
        <v>41</v>
      </c>
    </row>
    <row r="31" spans="3:3" x14ac:dyDescent="0.4">
      <c r="C31" s="2" t="s">
        <v>42</v>
      </c>
    </row>
    <row r="32" spans="3:3" x14ac:dyDescent="0.4">
      <c r="C32" s="2" t="s">
        <v>43</v>
      </c>
    </row>
    <row r="33" spans="3:3" x14ac:dyDescent="0.4">
      <c r="C33" s="2" t="s">
        <v>44</v>
      </c>
    </row>
    <row r="34" spans="3:3" x14ac:dyDescent="0.4">
      <c r="C34" s="2" t="s">
        <v>45</v>
      </c>
    </row>
    <row r="35" spans="3:3" x14ac:dyDescent="0.4">
      <c r="C35" s="2" t="s">
        <v>46</v>
      </c>
    </row>
    <row r="36" spans="3:3" x14ac:dyDescent="0.4">
      <c r="C36" s="2" t="s">
        <v>47</v>
      </c>
    </row>
    <row r="37" spans="3:3" x14ac:dyDescent="0.4">
      <c r="C37" s="2" t="s">
        <v>48</v>
      </c>
    </row>
    <row r="38" spans="3:3" x14ac:dyDescent="0.4">
      <c r="C38" s="2" t="s">
        <v>49</v>
      </c>
    </row>
    <row r="39" spans="3:3" x14ac:dyDescent="0.4">
      <c r="C39" s="2" t="s">
        <v>50</v>
      </c>
    </row>
    <row r="40" spans="3:3" x14ac:dyDescent="0.4">
      <c r="C40" s="2" t="s">
        <v>51</v>
      </c>
    </row>
    <row r="41" spans="3:3" x14ac:dyDescent="0.4">
      <c r="C41" s="2" t="s">
        <v>52</v>
      </c>
    </row>
    <row r="42" spans="3:3" x14ac:dyDescent="0.4">
      <c r="C42" s="2" t="s">
        <v>53</v>
      </c>
    </row>
    <row r="43" spans="3:3" x14ac:dyDescent="0.4">
      <c r="C43" s="2" t="s">
        <v>54</v>
      </c>
    </row>
    <row r="44" spans="3:3" x14ac:dyDescent="0.4">
      <c r="C44" s="2" t="s">
        <v>55</v>
      </c>
    </row>
    <row r="45" spans="3:3" x14ac:dyDescent="0.4">
      <c r="C45" s="2" t="s">
        <v>56</v>
      </c>
    </row>
    <row r="46" spans="3:3" x14ac:dyDescent="0.4">
      <c r="C46" s="2" t="s">
        <v>57</v>
      </c>
    </row>
    <row r="47" spans="3:3" x14ac:dyDescent="0.4">
      <c r="C47" s="2" t="s">
        <v>58</v>
      </c>
    </row>
    <row r="48" spans="3:3" x14ac:dyDescent="0.4">
      <c r="C48" s="2" t="s">
        <v>59</v>
      </c>
    </row>
    <row r="49" spans="3:3" x14ac:dyDescent="0.4">
      <c r="C49" s="2" t="s">
        <v>60</v>
      </c>
    </row>
    <row r="50" spans="3:3" x14ac:dyDescent="0.4">
      <c r="C50" s="2" t="s">
        <v>61</v>
      </c>
    </row>
    <row r="51" spans="3:3" x14ac:dyDescent="0.4">
      <c r="C51" s="2" t="s">
        <v>62</v>
      </c>
    </row>
    <row r="52" spans="3:3" x14ac:dyDescent="0.4">
      <c r="C52" s="2" t="s">
        <v>63</v>
      </c>
    </row>
    <row r="53" spans="3:3" x14ac:dyDescent="0.4">
      <c r="C53" s="2" t="s">
        <v>64</v>
      </c>
    </row>
    <row r="54" spans="3:3" x14ac:dyDescent="0.4">
      <c r="C54" s="2" t="s">
        <v>65</v>
      </c>
    </row>
    <row r="55" spans="3:3" x14ac:dyDescent="0.4">
      <c r="C55" s="2" t="s">
        <v>66</v>
      </c>
    </row>
    <row r="56" spans="3:3" x14ac:dyDescent="0.4">
      <c r="C56" s="2" t="s">
        <v>67</v>
      </c>
    </row>
    <row r="57" spans="3:3" x14ac:dyDescent="0.4">
      <c r="C57" s="2" t="s">
        <v>68</v>
      </c>
    </row>
    <row r="58" spans="3:3" x14ac:dyDescent="0.4">
      <c r="C58" s="2" t="s">
        <v>69</v>
      </c>
    </row>
    <row r="59" spans="3:3" x14ac:dyDescent="0.4">
      <c r="C59" s="2" t="s">
        <v>70</v>
      </c>
    </row>
    <row r="60" spans="3:3" x14ac:dyDescent="0.4">
      <c r="C60" s="2" t="s">
        <v>71</v>
      </c>
    </row>
    <row r="61" spans="3:3" x14ac:dyDescent="0.4">
      <c r="C61" s="2" t="s">
        <v>72</v>
      </c>
    </row>
    <row r="62" spans="3:3" x14ac:dyDescent="0.4">
      <c r="C62" s="2" t="s">
        <v>73</v>
      </c>
    </row>
    <row r="63" spans="3:3" x14ac:dyDescent="0.4">
      <c r="C63" s="2" t="s">
        <v>74</v>
      </c>
    </row>
    <row r="64" spans="3:3" x14ac:dyDescent="0.4">
      <c r="C64" s="2" t="s">
        <v>75</v>
      </c>
    </row>
    <row r="65" spans="3:3" x14ac:dyDescent="0.4">
      <c r="C65" s="2" t="s">
        <v>76</v>
      </c>
    </row>
    <row r="66" spans="3:3" x14ac:dyDescent="0.4">
      <c r="C66" s="2" t="s">
        <v>77</v>
      </c>
    </row>
    <row r="67" spans="3:3" x14ac:dyDescent="0.4">
      <c r="C67" s="2" t="s">
        <v>78</v>
      </c>
    </row>
    <row r="68" spans="3:3" x14ac:dyDescent="0.4">
      <c r="C68" s="2" t="s">
        <v>79</v>
      </c>
    </row>
    <row r="69" spans="3:3" x14ac:dyDescent="0.4">
      <c r="C69" s="2" t="s">
        <v>80</v>
      </c>
    </row>
    <row r="70" spans="3:3" x14ac:dyDescent="0.4">
      <c r="C70" s="2" t="s">
        <v>81</v>
      </c>
    </row>
    <row r="71" spans="3:3" x14ac:dyDescent="0.4">
      <c r="C71" s="2" t="s">
        <v>82</v>
      </c>
    </row>
    <row r="72" spans="3:3" x14ac:dyDescent="0.4">
      <c r="C72" s="2" t="s">
        <v>83</v>
      </c>
    </row>
    <row r="73" spans="3:3" x14ac:dyDescent="0.4">
      <c r="C73" s="2" t="s">
        <v>84</v>
      </c>
    </row>
    <row r="74" spans="3:3" x14ac:dyDescent="0.4">
      <c r="C74" s="2" t="s">
        <v>85</v>
      </c>
    </row>
    <row r="75" spans="3:3" x14ac:dyDescent="0.4">
      <c r="C75" s="2" t="s">
        <v>86</v>
      </c>
    </row>
    <row r="76" spans="3:3" x14ac:dyDescent="0.4">
      <c r="C76" s="2" t="s">
        <v>87</v>
      </c>
    </row>
    <row r="77" spans="3:3" x14ac:dyDescent="0.4">
      <c r="C77" s="2" t="s">
        <v>88</v>
      </c>
    </row>
    <row r="78" spans="3:3" x14ac:dyDescent="0.4">
      <c r="C78" s="2" t="s">
        <v>89</v>
      </c>
    </row>
    <row r="79" spans="3:3" x14ac:dyDescent="0.4">
      <c r="C79" s="2" t="s">
        <v>90</v>
      </c>
    </row>
    <row r="80" spans="3:3" x14ac:dyDescent="0.4">
      <c r="C80" s="2" t="s">
        <v>91</v>
      </c>
    </row>
    <row r="81" spans="3:3" x14ac:dyDescent="0.4">
      <c r="C81" s="2" t="s">
        <v>92</v>
      </c>
    </row>
    <row r="82" spans="3:3" x14ac:dyDescent="0.4">
      <c r="C82" s="2" t="s">
        <v>93</v>
      </c>
    </row>
    <row r="83" spans="3:3" x14ac:dyDescent="0.4">
      <c r="C83" s="2" t="s">
        <v>94</v>
      </c>
    </row>
    <row r="84" spans="3:3" x14ac:dyDescent="0.4">
      <c r="C84" s="2" t="s">
        <v>95</v>
      </c>
    </row>
    <row r="85" spans="3:3" x14ac:dyDescent="0.4">
      <c r="C85" s="2" t="s">
        <v>96</v>
      </c>
    </row>
    <row r="86" spans="3:3" x14ac:dyDescent="0.4">
      <c r="C86" s="2" t="s">
        <v>97</v>
      </c>
    </row>
    <row r="87" spans="3:3" x14ac:dyDescent="0.4">
      <c r="C87" s="2" t="s">
        <v>98</v>
      </c>
    </row>
    <row r="88" spans="3:3" x14ac:dyDescent="0.4">
      <c r="C88" s="2" t="s">
        <v>99</v>
      </c>
    </row>
    <row r="89" spans="3:3" x14ac:dyDescent="0.4">
      <c r="C89" s="2" t="s">
        <v>100</v>
      </c>
    </row>
    <row r="90" spans="3:3" x14ac:dyDescent="0.4">
      <c r="C90" s="2" t="s">
        <v>101</v>
      </c>
    </row>
    <row r="91" spans="3:3" x14ac:dyDescent="0.4">
      <c r="C91" s="2" t="s">
        <v>102</v>
      </c>
    </row>
    <row r="92" spans="3:3" x14ac:dyDescent="0.4">
      <c r="C92" s="2" t="s">
        <v>103</v>
      </c>
    </row>
    <row r="93" spans="3:3" x14ac:dyDescent="0.4">
      <c r="C93" s="2" t="s">
        <v>104</v>
      </c>
    </row>
    <row r="94" spans="3:3" x14ac:dyDescent="0.4">
      <c r="C94" s="2" t="s">
        <v>105</v>
      </c>
    </row>
    <row r="95" spans="3:3" x14ac:dyDescent="0.4">
      <c r="C95" s="2" t="s">
        <v>106</v>
      </c>
    </row>
    <row r="96" spans="3:3" x14ac:dyDescent="0.4">
      <c r="C96" s="2" t="s">
        <v>107</v>
      </c>
    </row>
    <row r="97" spans="3:3" x14ac:dyDescent="0.4">
      <c r="C97" s="2" t="s">
        <v>108</v>
      </c>
    </row>
    <row r="98" spans="3:3" x14ac:dyDescent="0.4">
      <c r="C98" s="2" t="s">
        <v>109</v>
      </c>
    </row>
    <row r="99" spans="3:3" x14ac:dyDescent="0.4">
      <c r="C99" s="2" t="s">
        <v>110</v>
      </c>
    </row>
    <row r="100" spans="3:3" x14ac:dyDescent="0.4">
      <c r="C100" s="2" t="s">
        <v>111</v>
      </c>
    </row>
    <row r="101" spans="3:3" x14ac:dyDescent="0.4">
      <c r="C101" s="2" t="s">
        <v>112</v>
      </c>
    </row>
    <row r="102" spans="3:3" x14ac:dyDescent="0.4">
      <c r="C102" s="2" t="s">
        <v>113</v>
      </c>
    </row>
    <row r="103" spans="3:3" x14ac:dyDescent="0.4">
      <c r="C103" s="2" t="s">
        <v>114</v>
      </c>
    </row>
    <row r="104" spans="3:3" x14ac:dyDescent="0.4">
      <c r="C104" s="2" t="s">
        <v>115</v>
      </c>
    </row>
    <row r="105" spans="3:3" x14ac:dyDescent="0.4">
      <c r="C105" s="2" t="s">
        <v>116</v>
      </c>
    </row>
    <row r="106" spans="3:3" x14ac:dyDescent="0.4">
      <c r="C106" s="2" t="s">
        <v>117</v>
      </c>
    </row>
    <row r="107" spans="3:3" x14ac:dyDescent="0.4">
      <c r="C107" s="2" t="s">
        <v>118</v>
      </c>
    </row>
    <row r="108" spans="3:3" x14ac:dyDescent="0.4">
      <c r="C108" s="2" t="s">
        <v>119</v>
      </c>
    </row>
    <row r="109" spans="3:3" x14ac:dyDescent="0.4">
      <c r="C109" s="2" t="s">
        <v>120</v>
      </c>
    </row>
    <row r="110" spans="3:3" x14ac:dyDescent="0.4">
      <c r="C110" s="2" t="s">
        <v>121</v>
      </c>
    </row>
    <row r="111" spans="3:3" x14ac:dyDescent="0.4">
      <c r="C111" s="2" t="s">
        <v>122</v>
      </c>
    </row>
    <row r="112" spans="3:3" x14ac:dyDescent="0.4">
      <c r="C112" s="2" t="s">
        <v>123</v>
      </c>
    </row>
  </sheetData>
  <sheetProtection algorithmName="SHA-512" hashValue="/IUzk0pISo+rGJbflyWFoFjWAPWkNlMc7RBHJAGCSEM7Plm+cD5NCr7EvrSBj4BQZzS/i/HGw7bcfZP3jxUfzQ==" saltValue="43tPvfYa6OIJmiRXkRM0E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data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文化連盟事務局 熊本県高等学校</dc:creator>
  <cp:lastModifiedBy>文化連盟事務局 熊本県高等学校</cp:lastModifiedBy>
  <cp:lastPrinted>2024-03-04T03:48:22Z</cp:lastPrinted>
  <dcterms:created xsi:type="dcterms:W3CDTF">2024-02-20T05:08:21Z</dcterms:created>
  <dcterms:modified xsi:type="dcterms:W3CDTF">2024-03-12T03:01:22Z</dcterms:modified>
</cp:coreProperties>
</file>